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2" windowHeight="8460" tabRatio="940" activeTab="2"/>
  </bookViews>
  <sheets>
    <sheet name="2018" sheetId="1" r:id="rId1"/>
    <sheet name="2019-2020" sheetId="2" r:id="rId2"/>
    <sheet name="выписка" sheetId="3" r:id="rId3"/>
  </sheets>
  <definedNames/>
  <calcPr fullCalcOnLoad="1"/>
</workbook>
</file>

<file path=xl/sharedStrings.xml><?xml version="1.0" encoding="utf-8"?>
<sst xmlns="http://schemas.openxmlformats.org/spreadsheetml/2006/main" count="1825" uniqueCount="265">
  <si>
    <t>Глава муниципального образования</t>
  </si>
  <si>
    <t>Национальная экономика</t>
  </si>
  <si>
    <t>Раздел</t>
  </si>
  <si>
    <t xml:space="preserve">Целевая </t>
  </si>
  <si>
    <t>статья</t>
  </si>
  <si>
    <t>расходов</t>
  </si>
  <si>
    <t>Жилищно-коммунальное хозяйство</t>
  </si>
  <si>
    <t>05</t>
  </si>
  <si>
    <t>00</t>
  </si>
  <si>
    <t>Коммунальное хозяйство</t>
  </si>
  <si>
    <t>02</t>
  </si>
  <si>
    <t>Благоустройство</t>
  </si>
  <si>
    <t>03</t>
  </si>
  <si>
    <t>09</t>
  </si>
  <si>
    <t>04</t>
  </si>
  <si>
    <t>Резервные фонды</t>
  </si>
  <si>
    <t>Другие общегосударственные вопросы</t>
  </si>
  <si>
    <t>Общегосударственные вопросы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</si>
  <si>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</si>
  <si>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</si>
  <si>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</si>
  <si>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</si>
  <si>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</si>
  <si>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</si>
  <si>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</si>
  <si>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</si>
  <si>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</si>
  <si>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 xml:space="preserve">тыс.рублей </t>
  </si>
  <si>
    <t>Ведом-</t>
  </si>
  <si>
    <t xml:space="preserve">                 код классификации</t>
  </si>
  <si>
    <t>ство</t>
  </si>
  <si>
    <t>Подраз-</t>
  </si>
  <si>
    <t>вид</t>
  </si>
  <si>
    <t>Сумма</t>
  </si>
  <si>
    <t>дел</t>
  </si>
  <si>
    <t>01</t>
  </si>
  <si>
    <t>Руководство и управление в сфере установленных функций органов</t>
  </si>
  <si>
    <t>Центральный аппарат за счет средств местного бюджета</t>
  </si>
  <si>
    <t>Центральный аппарат</t>
  </si>
  <si>
    <t>11</t>
  </si>
  <si>
    <t>13</t>
  </si>
  <si>
    <t>Премии и иные поощрения</t>
  </si>
  <si>
    <t xml:space="preserve">Руководство и управление в сфере установленных функций </t>
  </si>
  <si>
    <t>Обеспечение деятельности подведомственных учреждений</t>
  </si>
  <si>
    <t>12</t>
  </si>
  <si>
    <t>10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</si>
  <si>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</si>
  <si>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</si>
  <si>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Функционирование законодательных ( представительных) органов</t>
  </si>
  <si>
    <t>образований</t>
  </si>
  <si>
    <t>Председатель представительного органа муниципального образования</t>
  </si>
  <si>
    <t xml:space="preserve">Культура и кинематография </t>
  </si>
  <si>
    <t>08</t>
  </si>
  <si>
    <t xml:space="preserve">Реализация государственной политики в области приватизации и </t>
  </si>
  <si>
    <t xml:space="preserve">Оценка недвижимости, признание прав и регулирование отношений по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</si>
  <si>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</si>
  <si>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</si>
  <si>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Культура, кинематография, средства массовой информации</t>
  </si>
  <si>
    <t xml:space="preserve">Уплата налога на имущество организаций, земельного,   транспортного </t>
  </si>
  <si>
    <t>и иных налогов</t>
  </si>
  <si>
    <t>Резервные фонды местных администраций</t>
  </si>
  <si>
    <t>Дорожное хозяйство ( дорожные фонды)</t>
  </si>
  <si>
    <t xml:space="preserve">ВСЕГО </t>
  </si>
  <si>
    <t>Расходы на выплаты персоналу в целях обеспечения выполнения</t>
  </si>
  <si>
    <t xml:space="preserve">функций государственными (муниципальными) органами, казенными </t>
  </si>
  <si>
    <t>учреждениями, органами управления государственными внебюджетными</t>
  </si>
  <si>
    <t>фондами</t>
  </si>
  <si>
    <t>100</t>
  </si>
  <si>
    <t>Закупка товаров, работ и услуг для государственных (муниципальных)</t>
  </si>
  <si>
    <t>нужд</t>
  </si>
  <si>
    <t>200</t>
  </si>
  <si>
    <t>Иные бюджетные ассигнования</t>
  </si>
  <si>
    <t>800</t>
  </si>
  <si>
    <t>300</t>
  </si>
  <si>
    <t>Социальное обеспечение и иные выплаты населению</t>
  </si>
  <si>
    <t>Функционирование высшего должностного лица субъекта Российской</t>
  </si>
  <si>
    <t>Федерации и муниципального образования</t>
  </si>
  <si>
    <t>государственной власти субъктов Российской Федерации и органов</t>
  </si>
  <si>
    <t>местного самоуправления</t>
  </si>
  <si>
    <t xml:space="preserve">государственной власти и представительных органов муниципальных </t>
  </si>
  <si>
    <t xml:space="preserve">государственной власти субъктов Российской Федерации и органов </t>
  </si>
  <si>
    <t>Федерации, местных администраций</t>
  </si>
  <si>
    <t>Функционирование правительства Российской Федерации, высших</t>
  </si>
  <si>
    <t>исполнительных органов государственной власти субъктов Российской</t>
  </si>
  <si>
    <t xml:space="preserve">Осуществление полномочий по первичному воинскому учету на </t>
  </si>
  <si>
    <t xml:space="preserve">территориях,  где отсутствуют военные комиссариаты </t>
  </si>
  <si>
    <t xml:space="preserve">государственной власти субъктов Российской Федерации  и органов </t>
  </si>
  <si>
    <t>управления государственной собственностью</t>
  </si>
  <si>
    <t>государственной собственности</t>
  </si>
  <si>
    <t xml:space="preserve">Защита населения и территории от последствий  чрезвычайных </t>
  </si>
  <si>
    <t xml:space="preserve">ситуаций природного и техногенного характера, гражданская </t>
  </si>
  <si>
    <t>оборона</t>
  </si>
  <si>
    <t>Периодическая печать и издательства</t>
  </si>
  <si>
    <t>Средства массовой информации</t>
  </si>
  <si>
    <t>Субсидии редакциям печатных средств массовой информации в целях</t>
  </si>
  <si>
    <t>возмещения части затрат в связи с производством и распространением</t>
  </si>
  <si>
    <t>печатных СМИ в Катав-Ивановском районе Челябинской области</t>
  </si>
  <si>
    <t>600</t>
  </si>
  <si>
    <t>Предоставление субсидий бюджетным, автономным учреждениям</t>
  </si>
  <si>
    <t>и иным некоммерческим организациям</t>
  </si>
  <si>
    <t>Обеспечение деятельности подведомтсвенных учреждений</t>
  </si>
  <si>
    <t xml:space="preserve">Закупка товаров, работ и услуг для государственных (муниципальных)нужд </t>
  </si>
  <si>
    <t xml:space="preserve">Юрюзанского городского поселения </t>
  </si>
  <si>
    <t xml:space="preserve">Администрация Юрюзанского городского поселения </t>
  </si>
  <si>
    <t>60 1 00 20300</t>
  </si>
  <si>
    <t>60 0 00 00000</t>
  </si>
  <si>
    <t>60 1 00 00000</t>
  </si>
  <si>
    <t xml:space="preserve">Муниципальная программа "Совершенствование механизма </t>
  </si>
  <si>
    <t>60 1 04 20401</t>
  </si>
  <si>
    <t>60 1 04 00000</t>
  </si>
  <si>
    <t>60 0 00 0000</t>
  </si>
  <si>
    <t xml:space="preserve">60 1 04 20401 </t>
  </si>
  <si>
    <t>60 1 89 00000</t>
  </si>
  <si>
    <t>60 1 89 20401</t>
  </si>
  <si>
    <t xml:space="preserve">Подпрограмма "Обеспечение функционирования администрации </t>
  </si>
  <si>
    <t>60 1 04 00500</t>
  </si>
  <si>
    <t xml:space="preserve">60 0 00 0000 </t>
  </si>
  <si>
    <t>60 1 95 09200</t>
  </si>
  <si>
    <t xml:space="preserve">60 1 95 00000 </t>
  </si>
  <si>
    <t>60 1 02 51180</t>
  </si>
  <si>
    <t>60  1 02 00000</t>
  </si>
  <si>
    <t xml:space="preserve">02 </t>
  </si>
  <si>
    <t xml:space="preserve">03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</si>
  <si>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</si>
  <si>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60 1 02 59300</t>
  </si>
  <si>
    <t>60 1 02 00000</t>
  </si>
  <si>
    <t>Содержание и обслуживание уличного освещения</t>
  </si>
  <si>
    <t>62 5 44 00000</t>
  </si>
  <si>
    <t>62 5 00 00000</t>
  </si>
  <si>
    <t>62 0 00 00000</t>
  </si>
  <si>
    <t xml:space="preserve">60 1 95 51400 </t>
  </si>
  <si>
    <t>60 1 95 00000</t>
  </si>
  <si>
    <t xml:space="preserve">60 1 00 00000 </t>
  </si>
  <si>
    <t>60 1 55 44460</t>
  </si>
  <si>
    <t>Подпрограмма "Обеспечение функционирования Совета депутатов</t>
  </si>
  <si>
    <t>60 2 04 20104</t>
  </si>
  <si>
    <t>60 2 04 00000</t>
  </si>
  <si>
    <t>60 2 00 00000</t>
  </si>
  <si>
    <t>60 2 04 21100</t>
  </si>
  <si>
    <t>60 2 95 09200</t>
  </si>
  <si>
    <t>60 2 95 00000</t>
  </si>
  <si>
    <t>Выполнение публичных нормативных обязательств</t>
  </si>
  <si>
    <t>Премии и иные поощрения (Социальное обеспечение и иные выплаты населению)</t>
  </si>
  <si>
    <t>Премии и иные поощрения в районе</t>
  </si>
  <si>
    <t xml:space="preserve">01 </t>
  </si>
  <si>
    <t>Муниципальное казенное учреждение   "Спортивно-культурные сооружения" Юрюзанского городского поселения</t>
  </si>
  <si>
    <t>Реализация отраслевых мероприятий</t>
  </si>
  <si>
    <t>Организация и проведение мероприятий в сфере физической культуры и спорта</t>
  </si>
  <si>
    <t>Организация и проведение мероприятий в сфере физической культуры и спорта (Закупка товаров, работ и услуг для государственных (муниципальных) нужд)</t>
  </si>
  <si>
    <t>64 1 07 48200</t>
  </si>
  <si>
    <t>64 1 07 00000</t>
  </si>
  <si>
    <t>64 1 00 00000</t>
  </si>
  <si>
    <t>64 0 00 00000</t>
  </si>
  <si>
    <t>64 1 89 00000</t>
  </si>
  <si>
    <t>64 1 99 00000</t>
  </si>
  <si>
    <t>Организация и проведение мероприятий в сфере культуры</t>
  </si>
  <si>
    <t>Организация и проведение мероприятий в сфере культуры (Закупка товаров, работ и услуг для государственных (муниципальных) нужд)</t>
  </si>
  <si>
    <t>63 2 07 44200</t>
  </si>
  <si>
    <t>63  2 00 00000</t>
  </si>
  <si>
    <t>63 0 00 00000</t>
  </si>
  <si>
    <t xml:space="preserve">63 2 89 44200 </t>
  </si>
  <si>
    <t>63 2 89 44200</t>
  </si>
  <si>
    <t>63 2 89 00000</t>
  </si>
  <si>
    <t>63 2 99 44200</t>
  </si>
  <si>
    <t>Подпрограмма "Обеспечение функционирования МКУ "КГХ"</t>
  </si>
  <si>
    <t>60 4 89 29900</t>
  </si>
  <si>
    <t>60 4 00 0000</t>
  </si>
  <si>
    <t>60 4 99 29900</t>
  </si>
  <si>
    <t>60 4 99 00000</t>
  </si>
  <si>
    <t xml:space="preserve">Содержание средств дорожного регулирования </t>
  </si>
  <si>
    <t>61 1 30 00000</t>
  </si>
  <si>
    <t>61 1 00 00000</t>
  </si>
  <si>
    <t>61 0 00 00000</t>
  </si>
  <si>
    <t>Содержание автомобильных дорог  общего пользования</t>
  </si>
  <si>
    <t>61 2 43 00000</t>
  </si>
  <si>
    <t>61 2 00 00000</t>
  </si>
  <si>
    <t xml:space="preserve">Муниципальная программа "Обеспечение  комфортных условий проживания граждан ЮГП на 2016 год" </t>
  </si>
  <si>
    <t>62 1 00 22000</t>
  </si>
  <si>
    <t xml:space="preserve">Содержание и обслуживание гидро-технических сооружений </t>
  </si>
  <si>
    <t>62 5 45 00000</t>
  </si>
  <si>
    <t>Прочие мероприятяи по благоустройству</t>
  </si>
  <si>
    <t>62 5 46 00000</t>
  </si>
  <si>
    <t>60 3 00 20401</t>
  </si>
  <si>
    <t>60 3 00 00000</t>
  </si>
  <si>
    <t>60 3 04 09002</t>
  </si>
  <si>
    <t>60 3 04 00000</t>
  </si>
  <si>
    <t>60 3 89 20401</t>
  </si>
  <si>
    <t>60 3 89 00000</t>
  </si>
  <si>
    <t>62 2 00 24000</t>
  </si>
  <si>
    <t>62 2 00 00000</t>
  </si>
  <si>
    <t>60 3 04 34003</t>
  </si>
  <si>
    <t>60 3  04 34003</t>
  </si>
  <si>
    <t>Жилищное хозяйство</t>
  </si>
  <si>
    <t>Выполнение других обязательств</t>
  </si>
  <si>
    <t>60 3 04 09203</t>
  </si>
  <si>
    <t>63 1 00 00000</t>
  </si>
  <si>
    <t>63 1 07 00000</t>
  </si>
  <si>
    <t xml:space="preserve">08 </t>
  </si>
  <si>
    <t>63 1 07 44000</t>
  </si>
  <si>
    <t>63 1 89 00000</t>
  </si>
  <si>
    <t>63 1 89 44000</t>
  </si>
  <si>
    <t>63 1 99 44000</t>
  </si>
  <si>
    <t>63 1 99 00000</t>
  </si>
  <si>
    <t>00 0 00 00000</t>
  </si>
  <si>
    <t xml:space="preserve">Муниципальное казенное учреждение "КУЛЬТУРА"Юрюзанского городского поселения </t>
  </si>
  <si>
    <t>Отдел по управлению имуществом и земельным отношениям Администрации Юрюзанского городского поселения</t>
  </si>
  <si>
    <t>Муниципальное казенное учреждение  "Комитет городского хозяйства" Юрюзанского городского поселения</t>
  </si>
  <si>
    <t>Муниципальное казенное учреждение культуры " Централизованная библиотечная система" Юрюзанского городского поселения</t>
  </si>
  <si>
    <t>Совет депутатов Юрюзанского городского поселения</t>
  </si>
  <si>
    <t xml:space="preserve">к  решению Совета депутатов </t>
  </si>
  <si>
    <t xml:space="preserve">Целевая статья </t>
  </si>
  <si>
    <t>Вид расходов</t>
  </si>
  <si>
    <t>Ведомство</t>
  </si>
  <si>
    <t>Подраздел</t>
  </si>
  <si>
    <t>Приложение 6</t>
  </si>
  <si>
    <t>Приложение 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</si>
  <si>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</si>
  <si>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62 4 00 00000</t>
  </si>
  <si>
    <t>62 4  00 26000</t>
  </si>
  <si>
    <t>62 4 00 26000</t>
  </si>
  <si>
    <t>Мероприятия по планировке территории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</si>
  <si>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</si>
  <si>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</si>
  <si>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62 3 00 00000</t>
  </si>
  <si>
    <t>62 3 00 22000</t>
  </si>
  <si>
    <t>Капитальный ремонт муниципального имущества ЮГП</t>
  </si>
  <si>
    <t>"О бюджете Юрюзанского городского</t>
  </si>
  <si>
    <t>"О бюджете Юрюзанского городского поселения на 2018 год и</t>
  </si>
  <si>
    <t xml:space="preserve">на плановый период  2019 и 2020  годов </t>
  </si>
  <si>
    <t xml:space="preserve">                                 Ведомственная структура расходов  бюджета Юрюзанского городского поселения на  2018 год </t>
  </si>
  <si>
    <t xml:space="preserve"> поселения на 2018 год и</t>
  </si>
  <si>
    <t>на плановый период  2019 и 2020  годов "</t>
  </si>
  <si>
    <t xml:space="preserve">                                 Ведомственная структура расходов  бюджета Юрюзанского городского поселения на  2019 и 2020 годы </t>
  </si>
  <si>
    <t>муниципального управления"</t>
  </si>
  <si>
    <t>ЮГП"</t>
  </si>
  <si>
    <t xml:space="preserve">Муниципальная программа "Обеспечение  комфортных условий проживания граждан" </t>
  </si>
  <si>
    <t xml:space="preserve">Подпрограмма "Пожарная безопасность Юрюзанского городского   поселения"    </t>
  </si>
  <si>
    <t>Муниципальная программа " Обеспечение комфортных условий проживания граждан Юрюзанского городского поселения"</t>
  </si>
  <si>
    <t>Подпрограмма "Мероприятия в области строительства, архитектуры и градостроительства"</t>
  </si>
  <si>
    <t>Подпрограмма "Благоустройство ЮГП"</t>
  </si>
  <si>
    <t>Муниципальная программа  "Развитие физической культуры и массового спорта в Юрюзанском городском поселении"</t>
  </si>
  <si>
    <t>Подпрограмма "Обеспечение функционирования МКУ "СКС"</t>
  </si>
  <si>
    <t>Муниципальная программа "Развитие культуры в Юрюзанском городском поселении"</t>
  </si>
  <si>
    <t>Подпрограмма "Повышение доступности и качества библиотечного обслуживания в ЮГП"</t>
  </si>
  <si>
    <t>Муниципальная программа "Развитие современной и эффективной автомобильно-дорожной инфраструктуры ЮГП"</t>
  </si>
  <si>
    <t>Подпрограмма "Развитие автомобильно-дорожной инфраструктуры ЮГП"</t>
  </si>
  <si>
    <t>Подпрограмма "Обеспечение безопасности дорожного движения в ЮГП"</t>
  </si>
  <si>
    <t xml:space="preserve">Муниципальная программа "Обеспечение  комфортных условий проживания граждан ЮГП" </t>
  </si>
  <si>
    <t>Подпрограмма " Благоустройство ЮГП"</t>
  </si>
  <si>
    <t>Подпрограмма "Обеспечение функционирования Отдела по управлению имуществом и земельным отношениям Администрации ЮГП"</t>
  </si>
  <si>
    <t>Подпрограмма  "Модернизация объектов коммунальной инфраструктуры ЮГП"</t>
  </si>
  <si>
    <t>Подпрограмма "Капитальный ремонт муниципального имущества ЮГП"</t>
  </si>
  <si>
    <t>Подпрограмма "Обеспечение функционирования МКУ "Культура" ЮГП"</t>
  </si>
  <si>
    <t>Подпрограмма "Мероприятия в области строительства, архитектуры и градостроительства  ЮГП"</t>
  </si>
  <si>
    <t>Подпрограмма "Обеспечение безопасности дорожного жвижения в ЮГП"</t>
  </si>
  <si>
    <t>от "21" декабря 2017 года № 142</t>
  </si>
  <si>
    <t xml:space="preserve">(Приложение 6 к  решению Совета депутатов  Юрюзанского городского поселения </t>
  </si>
  <si>
    <t xml:space="preserve">                                 Ведомственная структура расходов  бюджета Юрюзанского городского поселения на  2018 год )</t>
  </si>
  <si>
    <t>на плановый период  2019 и 2020  годов от "21" декабря 2017 года № 142</t>
  </si>
  <si>
    <t xml:space="preserve">                                                                                                              ВЫПИСКА</t>
  </si>
  <si>
    <t xml:space="preserve">Из  Решения Совета депутатов Юрюзанского ГП "О бюджете Юрюзанского городского поселения на 2018 год и </t>
  </si>
  <si>
    <t>Глава Юрюзанского городского поселения</t>
  </si>
  <si>
    <t>С.А. Замятин</t>
  </si>
  <si>
    <t xml:space="preserve">Начальник финансового отдела </t>
  </si>
  <si>
    <t>Л.В. Радионова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</si>
</sst>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0.000"/>
    <numFmt numFmtId="168" formatCode="#,##0.000"/>
    <numFmt numFmtId="169" formatCode="_-* #,##0.0_р_._-;\-* #,##0.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_р_._-;_-@_-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?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0" borderId="26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2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28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9" xfId="0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/>
    </xf>
    <xf numFmtId="49" fontId="2" fillId="0" borderId="29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" fillId="0" borderId="16" xfId="66" applyFont="1" applyBorder="1">
      <alignment/>
      <protection/>
    </xf>
    <xf numFmtId="49" fontId="3" fillId="0" borderId="16" xfId="66" applyNumberFormat="1" applyFont="1" applyBorder="1" applyAlignment="1">
      <alignment horizontal="center"/>
      <protection/>
    </xf>
    <xf numFmtId="0" fontId="3" fillId="0" borderId="18" xfId="66" applyFont="1" applyBorder="1">
      <alignment/>
      <protection/>
    </xf>
    <xf numFmtId="164" fontId="0" fillId="0" borderId="0" xfId="0" applyNumberFormat="1" applyAlignment="1">
      <alignment/>
    </xf>
    <xf numFmtId="49" fontId="3" fillId="0" borderId="12" xfId="0" applyNumberFormat="1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/>
    </xf>
    <xf numFmtId="49" fontId="2" fillId="0" borderId="3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35" xfId="0" applyFont="1" applyBorder="1" applyAlignment="1">
      <alignment/>
    </xf>
    <xf numFmtId="49" fontId="2" fillId="0" borderId="2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9" fontId="2" fillId="0" borderId="33" xfId="0" applyNumberFormat="1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21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7" xfId="66" applyFont="1" applyBorder="1">
      <alignment/>
      <protection/>
    </xf>
    <xf numFmtId="49" fontId="3" fillId="0" borderId="27" xfId="66" applyNumberFormat="1" applyFont="1" applyBorder="1" applyAlignment="1">
      <alignment horizontal="center"/>
      <protection/>
    </xf>
    <xf numFmtId="0" fontId="2" fillId="0" borderId="1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>
      <alignment/>
    </xf>
    <xf numFmtId="49" fontId="40" fillId="0" borderId="18" xfId="0" applyNumberFormat="1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49" fontId="3" fillId="0" borderId="20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164" fontId="3" fillId="0" borderId="37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vertical="top"/>
    </xf>
    <xf numFmtId="0" fontId="3" fillId="0" borderId="38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vertical="top" wrapText="1"/>
    </xf>
    <xf numFmtId="0" fontId="3" fillId="0" borderId="24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182" fontId="40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40" xfId="0" applyFont="1" applyBorder="1" applyAlignment="1">
      <alignment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/>
    </xf>
    <xf numFmtId="0" fontId="3" fillId="0" borderId="41" xfId="0" applyFont="1" applyBorder="1" applyAlignment="1">
      <alignment/>
    </xf>
    <xf numFmtId="49" fontId="3" fillId="0" borderId="4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1 3" xfId="56"/>
    <cellStyle name="Обычный 12" xfId="57"/>
    <cellStyle name="Обычный 12 2" xfId="58"/>
    <cellStyle name="Обычный 12 3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10" xfId="68"/>
    <cellStyle name="Обычный 2 11" xfId="69"/>
    <cellStyle name="Обычный 2 12" xfId="70"/>
    <cellStyle name="Обычный 2 13" xfId="71"/>
    <cellStyle name="Обычный 2 2" xfId="72"/>
    <cellStyle name="Обычный 2 3" xfId="73"/>
    <cellStyle name="Обычный 2 4" xfId="74"/>
    <cellStyle name="Обычный 2 5" xfId="75"/>
    <cellStyle name="Обычный 2 6" xfId="76"/>
    <cellStyle name="Обычный 2 7" xfId="77"/>
    <cellStyle name="Обычный 2 8" xfId="78"/>
    <cellStyle name="Обычный 2 9" xfId="79"/>
    <cellStyle name="Обычный 3" xfId="80"/>
    <cellStyle name="Обычный 3 10" xfId="81"/>
    <cellStyle name="Обычный 3 11" xfId="82"/>
    <cellStyle name="Обычный 3 12" xfId="83"/>
    <cellStyle name="Обычный 3 13" xfId="84"/>
    <cellStyle name="Обычный 3 14" xfId="85"/>
    <cellStyle name="Обычный 3 2" xfId="86"/>
    <cellStyle name="Обычный 3 3" xfId="87"/>
    <cellStyle name="Обычный 3 4" xfId="88"/>
    <cellStyle name="Обычный 3 5" xfId="89"/>
    <cellStyle name="Обычный 3 6" xfId="90"/>
    <cellStyle name="Обычный 3 7" xfId="91"/>
    <cellStyle name="Обычный 3 8" xfId="92"/>
    <cellStyle name="Обычный 3 9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6 3" xfId="101"/>
    <cellStyle name="Обычный 7" xfId="102"/>
    <cellStyle name="Обычный 7 2" xfId="103"/>
    <cellStyle name="Обычный 8" xfId="104"/>
    <cellStyle name="Обычный 9" xfId="105"/>
    <cellStyle name="Обычный 9 2" xfId="106"/>
    <cellStyle name="Обычный 9 3" xfId="107"/>
    <cellStyle name="Обычный 9 4" xfId="108"/>
    <cellStyle name="Обычный 9 5" xfId="109"/>
    <cellStyle name="Обычный 9 6" xfId="110"/>
    <cellStyle name="Обычный 9 7" xfId="111"/>
    <cellStyle name="Обычный 9 8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Финансовый 10" xfId="121"/>
    <cellStyle name="Финансовый 11" xfId="122"/>
    <cellStyle name="Финансовый 2" xfId="123"/>
    <cellStyle name="Финансовый 3" xfId="124"/>
    <cellStyle name="Финансовый 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04"/>
  <sheetViews>
    <sheetView zoomScalePageLayoutView="0" workbookViewId="0" topLeftCell="A214">
      <pane xSplit="18756" topLeftCell="J1" activePane="topLeft" state="split"/>
      <selection pane="topLeft" activeCell="A183" sqref="A183:G226"/>
      <selection pane="topRight" activeCell="J36" sqref="J34:K36"/>
    </sheetView>
  </sheetViews>
  <sheetFormatPr defaultColWidth="9.00390625" defaultRowHeight="12.75"/>
  <cols>
    <col min="1" max="1" width="77.125" style="0" customWidth="1"/>
    <col min="3" max="3" width="7.375" style="0" customWidth="1"/>
    <col min="4" max="4" width="7.875" style="0" customWidth="1"/>
    <col min="5" max="5" width="15.00390625" style="0" customWidth="1"/>
    <col min="6" max="6" width="9.50390625" style="0" customWidth="1"/>
    <col min="7" max="7" width="12.50390625" style="0" customWidth="1"/>
    <col min="8" max="8" width="3.00390625" style="0" customWidth="1"/>
    <col min="9" max="9" width="11.375" style="0" customWidth="1"/>
    <col min="11" max="11" width="7.875" style="0" customWidth="1"/>
    <col min="12" max="12" width="4.125" style="0" customWidth="1"/>
    <col min="13" max="13" width="5.00390625" style="0" customWidth="1"/>
  </cols>
  <sheetData>
    <row r="1" spans="1:6" ht="15">
      <c r="A1" s="6"/>
      <c r="B1" s="9" t="s">
        <v>214</v>
      </c>
      <c r="C1" s="9"/>
      <c r="D1" s="9"/>
      <c r="E1" s="9"/>
      <c r="F1" s="9"/>
    </row>
    <row r="2" spans="1:6" ht="15">
      <c r="A2" s="6"/>
      <c r="B2" s="9" t="s">
        <v>209</v>
      </c>
      <c r="C2" s="9"/>
      <c r="D2" s="9"/>
      <c r="E2" s="9"/>
      <c r="F2" s="9"/>
    </row>
    <row r="3" spans="1:6" ht="15">
      <c r="A3" s="6"/>
      <c r="B3" s="9" t="s">
        <v>102</v>
      </c>
      <c r="C3" s="6"/>
      <c r="D3" s="9"/>
      <c r="E3" s="9"/>
      <c r="F3" s="9"/>
    </row>
    <row r="4" spans="1:6" ht="15">
      <c r="A4" s="6"/>
      <c r="B4" s="9" t="s">
        <v>227</v>
      </c>
      <c r="C4" s="6"/>
      <c r="D4" s="9"/>
      <c r="E4" s="9"/>
      <c r="F4" s="9"/>
    </row>
    <row r="5" spans="1:6" ht="15">
      <c r="A5" s="6"/>
      <c r="B5" s="9" t="s">
        <v>228</v>
      </c>
      <c r="C5" s="9"/>
      <c r="E5" s="9"/>
      <c r="F5" s="9"/>
    </row>
    <row r="6" spans="1:6" ht="15">
      <c r="A6" s="6"/>
      <c r="B6" s="67" t="s">
        <v>255</v>
      </c>
      <c r="C6" s="6"/>
      <c r="E6" s="6"/>
      <c r="F6" s="6"/>
    </row>
    <row r="7" spans="2:6" ht="15">
      <c r="B7" s="30"/>
      <c r="C7" s="30"/>
      <c r="D7" s="30"/>
      <c r="E7" s="30"/>
      <c r="F7" s="30"/>
    </row>
    <row r="8" spans="1:6" ht="15">
      <c r="A8" s="31"/>
      <c r="B8" s="31"/>
      <c r="C8" s="31"/>
      <c r="D8" s="31"/>
      <c r="E8" s="31"/>
      <c r="F8" s="31"/>
    </row>
    <row r="9" spans="1:6" ht="15">
      <c r="A9" s="30" t="s">
        <v>229</v>
      </c>
      <c r="B9" s="6"/>
      <c r="C9" s="10"/>
      <c r="D9" s="10"/>
      <c r="E9" s="10"/>
      <c r="F9" s="10"/>
    </row>
    <row r="10" spans="1:6" ht="17.25" customHeight="1" thickBot="1">
      <c r="A10" s="6"/>
      <c r="B10" s="6"/>
      <c r="C10" s="6"/>
      <c r="D10" s="6"/>
      <c r="E10" s="6"/>
      <c r="F10" s="6" t="s">
        <v>27</v>
      </c>
    </row>
    <row r="11" spans="1:7" ht="15.75" customHeight="1" thickBot="1">
      <c r="A11" s="14"/>
      <c r="B11" s="14" t="s">
        <v>28</v>
      </c>
      <c r="C11" s="11" t="s">
        <v>29</v>
      </c>
      <c r="D11" s="12"/>
      <c r="E11" s="12"/>
      <c r="F11" s="13"/>
      <c r="G11" s="14"/>
    </row>
    <row r="12" spans="1:7" ht="15">
      <c r="A12" s="3"/>
      <c r="B12" s="3" t="s">
        <v>30</v>
      </c>
      <c r="C12" s="2" t="s">
        <v>2</v>
      </c>
      <c r="D12" s="2" t="s">
        <v>31</v>
      </c>
      <c r="E12" s="2" t="s">
        <v>3</v>
      </c>
      <c r="F12" s="32" t="s">
        <v>32</v>
      </c>
      <c r="G12" s="3" t="s">
        <v>33</v>
      </c>
    </row>
    <row r="13" spans="1:7" ht="15.75" thickBot="1">
      <c r="A13" s="3"/>
      <c r="B13" s="3"/>
      <c r="C13" s="3"/>
      <c r="D13" s="3" t="s">
        <v>34</v>
      </c>
      <c r="E13" s="3" t="s">
        <v>4</v>
      </c>
      <c r="F13" s="4" t="s">
        <v>5</v>
      </c>
      <c r="G13" s="105"/>
    </row>
    <row r="14" spans="1:10" ht="15.75" thickBot="1">
      <c r="A14" s="27" t="s">
        <v>62</v>
      </c>
      <c r="B14" s="28"/>
      <c r="C14" s="28"/>
      <c r="D14" s="28"/>
      <c r="E14" s="28"/>
      <c r="F14" s="28"/>
      <c r="G14" s="29">
        <f>SUM(G15+G111+G146+G164+G183+G227+G286)</f>
        <v>52488.700000000004</v>
      </c>
      <c r="J14" s="64"/>
    </row>
    <row r="15" spans="1:7" ht="15.75" thickBot="1">
      <c r="A15" s="33" t="s">
        <v>103</v>
      </c>
      <c r="B15" s="59">
        <v>601</v>
      </c>
      <c r="C15" s="60"/>
      <c r="D15" s="60"/>
      <c r="E15" s="60"/>
      <c r="F15" s="60"/>
      <c r="G15" s="7">
        <f>SUM(G16+G55+G70+G84+G91+G100+G77)</f>
        <v>17848.399999999998</v>
      </c>
    </row>
    <row r="16" spans="1:14" ht="15">
      <c r="A16" s="15" t="s">
        <v>17</v>
      </c>
      <c r="B16" s="36"/>
      <c r="C16" s="16" t="s">
        <v>35</v>
      </c>
      <c r="D16" s="42" t="s">
        <v>8</v>
      </c>
      <c r="E16" s="69"/>
      <c r="F16" s="73"/>
      <c r="G16" s="37">
        <f>SUM(G18+G30+G45+G52)</f>
        <v>12619.599999999999</v>
      </c>
      <c r="J16" s="64"/>
      <c r="M16" s="64"/>
      <c r="N16" s="64"/>
    </row>
    <row r="17" spans="1:10" ht="15">
      <c r="A17" s="38" t="s">
        <v>75</v>
      </c>
      <c r="B17" s="39"/>
      <c r="C17" s="39"/>
      <c r="D17" s="83"/>
      <c r="E17" s="39"/>
      <c r="F17" s="39"/>
      <c r="G17" s="86"/>
      <c r="J17" s="64"/>
    </row>
    <row r="18" spans="1:13" ht="15">
      <c r="A18" s="38" t="s">
        <v>76</v>
      </c>
      <c r="B18" s="39"/>
      <c r="C18" s="16" t="s">
        <v>35</v>
      </c>
      <c r="D18" s="88" t="s">
        <v>10</v>
      </c>
      <c r="E18" s="16"/>
      <c r="F18" s="16"/>
      <c r="G18" s="58">
        <f>G20</f>
        <v>1096.3</v>
      </c>
      <c r="I18" s="64"/>
      <c r="J18" s="64"/>
      <c r="M18" s="64"/>
    </row>
    <row r="19" spans="1:10" ht="15">
      <c r="A19" s="68" t="s">
        <v>107</v>
      </c>
      <c r="B19" s="19"/>
      <c r="C19" s="19"/>
      <c r="D19" s="5"/>
      <c r="E19" s="74"/>
      <c r="F19" s="19"/>
      <c r="G19" s="87"/>
      <c r="I19" s="64"/>
      <c r="J19" s="64"/>
    </row>
    <row r="20" spans="1:10" ht="15">
      <c r="A20" s="68" t="s">
        <v>233</v>
      </c>
      <c r="B20" s="19"/>
      <c r="C20" s="21" t="s">
        <v>35</v>
      </c>
      <c r="D20" s="23" t="s">
        <v>10</v>
      </c>
      <c r="E20" s="19" t="s">
        <v>105</v>
      </c>
      <c r="F20" s="19"/>
      <c r="G20" s="26">
        <f>G22</f>
        <v>1096.3</v>
      </c>
      <c r="I20" s="64"/>
      <c r="J20" s="64"/>
    </row>
    <row r="21" spans="1:10" ht="15">
      <c r="A21" s="68" t="s">
        <v>114</v>
      </c>
      <c r="B21" s="19"/>
      <c r="C21" s="74"/>
      <c r="D21" s="70"/>
      <c r="E21" s="74"/>
      <c r="F21" s="74"/>
      <c r="G21" s="71"/>
      <c r="I21" s="64"/>
      <c r="J21" s="64"/>
    </row>
    <row r="22" spans="1:10" ht="15">
      <c r="A22" s="4" t="s">
        <v>234</v>
      </c>
      <c r="B22" s="19"/>
      <c r="C22" s="21" t="s">
        <v>35</v>
      </c>
      <c r="D22" s="23" t="s">
        <v>10</v>
      </c>
      <c r="E22" s="19" t="s">
        <v>106</v>
      </c>
      <c r="F22" s="21"/>
      <c r="G22" s="26">
        <f>G23</f>
        <v>1096.3</v>
      </c>
      <c r="I22" s="64"/>
      <c r="J22" s="64"/>
    </row>
    <row r="23" spans="1:9" ht="15">
      <c r="A23" s="4" t="s">
        <v>0</v>
      </c>
      <c r="B23" s="19"/>
      <c r="C23" s="21" t="s">
        <v>35</v>
      </c>
      <c r="D23" s="23" t="s">
        <v>10</v>
      </c>
      <c r="E23" s="21" t="s">
        <v>104</v>
      </c>
      <c r="F23" s="21"/>
      <c r="G23" s="26">
        <f>G27</f>
        <v>1096.3</v>
      </c>
      <c r="I23" s="64"/>
    </row>
    <row r="24" spans="1:9" ht="15">
      <c r="A24" s="4" t="s">
        <v>63</v>
      </c>
      <c r="B24" s="19"/>
      <c r="C24" s="21"/>
      <c r="D24" s="23"/>
      <c r="E24" s="21"/>
      <c r="F24" s="21"/>
      <c r="G24" s="26"/>
      <c r="I24" s="64"/>
    </row>
    <row r="25" spans="1:7" ht="15">
      <c r="A25" s="4" t="s">
        <v>64</v>
      </c>
      <c r="B25" s="19"/>
      <c r="C25" s="21"/>
      <c r="D25" s="23"/>
      <c r="E25" s="21"/>
      <c r="F25" s="21"/>
      <c r="G25" s="26"/>
    </row>
    <row r="26" spans="1:9" ht="15">
      <c r="A26" s="4" t="s">
        <v>65</v>
      </c>
      <c r="B26" s="19"/>
      <c r="C26" s="21"/>
      <c r="D26" s="24"/>
      <c r="E26" s="21"/>
      <c r="F26" s="21"/>
      <c r="G26" s="26"/>
      <c r="I26" s="64"/>
    </row>
    <row r="27" spans="1:7" ht="15">
      <c r="A27" s="4" t="s">
        <v>66</v>
      </c>
      <c r="B27" s="19"/>
      <c r="C27" s="21" t="s">
        <v>35</v>
      </c>
      <c r="D27" s="21" t="s">
        <v>10</v>
      </c>
      <c r="E27" s="21" t="s">
        <v>104</v>
      </c>
      <c r="F27" s="21" t="s">
        <v>67</v>
      </c>
      <c r="G27" s="22">
        <v>1096.3</v>
      </c>
    </row>
    <row r="28" spans="1:7" ht="15">
      <c r="A28" s="4" t="s">
        <v>82</v>
      </c>
      <c r="B28" s="39"/>
      <c r="C28" s="39"/>
      <c r="D28" s="39"/>
      <c r="E28" s="39"/>
      <c r="F28" s="39"/>
      <c r="G28" s="40"/>
    </row>
    <row r="29" spans="1:7" ht="15">
      <c r="A29" s="4" t="s">
        <v>83</v>
      </c>
      <c r="B29" s="39"/>
      <c r="C29" s="42"/>
      <c r="D29" s="16"/>
      <c r="E29" s="73"/>
      <c r="F29" s="16"/>
      <c r="G29" s="40"/>
    </row>
    <row r="30" spans="1:7" ht="15">
      <c r="A30" s="4" t="s">
        <v>81</v>
      </c>
      <c r="B30" s="39"/>
      <c r="C30" s="42" t="s">
        <v>35</v>
      </c>
      <c r="D30" s="16" t="s">
        <v>14</v>
      </c>
      <c r="E30" s="73"/>
      <c r="F30" s="16"/>
      <c r="G30" s="17">
        <f>SUM(G32)</f>
        <v>11043.3</v>
      </c>
    </row>
    <row r="31" spans="1:7" ht="15">
      <c r="A31" s="4" t="s">
        <v>36</v>
      </c>
      <c r="B31" s="19"/>
      <c r="C31" s="84"/>
      <c r="D31" s="19"/>
      <c r="E31" s="45"/>
      <c r="F31" s="19"/>
      <c r="G31" s="20"/>
    </row>
    <row r="32" spans="1:7" ht="15">
      <c r="A32" s="4" t="s">
        <v>77</v>
      </c>
      <c r="B32" s="19"/>
      <c r="C32" s="24" t="s">
        <v>35</v>
      </c>
      <c r="D32" s="21" t="s">
        <v>14</v>
      </c>
      <c r="E32" s="41" t="s">
        <v>110</v>
      </c>
      <c r="F32" s="21"/>
      <c r="G32" s="22">
        <f>G34+G43</f>
        <v>11043.3</v>
      </c>
    </row>
    <row r="33" spans="1:7" ht="15">
      <c r="A33" s="4" t="s">
        <v>78</v>
      </c>
      <c r="B33" s="19"/>
      <c r="C33" s="24"/>
      <c r="D33" s="21"/>
      <c r="E33" s="41"/>
      <c r="F33" s="21"/>
      <c r="G33" s="22"/>
    </row>
    <row r="34" spans="1:7" ht="15">
      <c r="A34" s="4" t="s">
        <v>38</v>
      </c>
      <c r="B34" s="19"/>
      <c r="C34" s="24" t="s">
        <v>35</v>
      </c>
      <c r="D34" s="21" t="s">
        <v>14</v>
      </c>
      <c r="E34" s="23" t="s">
        <v>106</v>
      </c>
      <c r="F34" s="21"/>
      <c r="G34" s="22">
        <f>G35</f>
        <v>10787.699999999999</v>
      </c>
    </row>
    <row r="35" spans="1:7" ht="15">
      <c r="A35" s="18" t="s">
        <v>37</v>
      </c>
      <c r="B35" s="19"/>
      <c r="C35" s="24" t="s">
        <v>35</v>
      </c>
      <c r="D35" s="21" t="s">
        <v>14</v>
      </c>
      <c r="E35" s="23" t="s">
        <v>109</v>
      </c>
      <c r="F35" s="21"/>
      <c r="G35" s="22">
        <f>G39+G41</f>
        <v>10787.699999999999</v>
      </c>
    </row>
    <row r="36" spans="1:7" ht="15">
      <c r="A36" s="4" t="s">
        <v>63</v>
      </c>
      <c r="B36" s="19"/>
      <c r="C36" s="24"/>
      <c r="D36" s="21"/>
      <c r="E36" s="23"/>
      <c r="F36" s="24"/>
      <c r="G36" s="22"/>
    </row>
    <row r="37" spans="1:7" ht="15">
      <c r="A37" s="4" t="s">
        <v>64</v>
      </c>
      <c r="B37" s="19"/>
      <c r="C37" s="23"/>
      <c r="D37" s="21"/>
      <c r="E37" s="23"/>
      <c r="F37" s="24"/>
      <c r="G37" s="22"/>
    </row>
    <row r="38" spans="1:7" ht="15">
      <c r="A38" s="4" t="s">
        <v>65</v>
      </c>
      <c r="B38" s="19"/>
      <c r="C38" s="23"/>
      <c r="D38" s="21"/>
      <c r="E38" s="23"/>
      <c r="F38" s="24"/>
      <c r="G38" s="22"/>
    </row>
    <row r="39" spans="1:7" ht="15">
      <c r="A39" s="4" t="s">
        <v>66</v>
      </c>
      <c r="B39" s="19"/>
      <c r="C39" s="23" t="s">
        <v>35</v>
      </c>
      <c r="D39" s="21" t="s">
        <v>14</v>
      </c>
      <c r="E39" s="23" t="s">
        <v>108</v>
      </c>
      <c r="F39" s="24" t="s">
        <v>67</v>
      </c>
      <c r="G39" s="22">
        <v>8980.8</v>
      </c>
    </row>
    <row r="40" spans="1:7" ht="15">
      <c r="A40" s="4" t="s">
        <v>68</v>
      </c>
      <c r="B40" s="19"/>
      <c r="C40" s="23"/>
      <c r="D40" s="21"/>
      <c r="E40" s="23"/>
      <c r="F40" s="24"/>
      <c r="G40" s="22"/>
    </row>
    <row r="41" spans="1:7" ht="15">
      <c r="A41" s="4" t="s">
        <v>69</v>
      </c>
      <c r="B41" s="19"/>
      <c r="C41" s="23" t="s">
        <v>35</v>
      </c>
      <c r="D41" s="21" t="s">
        <v>14</v>
      </c>
      <c r="E41" s="23" t="s">
        <v>111</v>
      </c>
      <c r="F41" s="24" t="s">
        <v>70</v>
      </c>
      <c r="G41" s="22">
        <v>1806.9</v>
      </c>
    </row>
    <row r="42" spans="1:7" ht="15">
      <c r="A42" s="4" t="s">
        <v>58</v>
      </c>
      <c r="B42" s="19"/>
      <c r="C42" s="23"/>
      <c r="D42" s="21"/>
      <c r="E42" s="23"/>
      <c r="F42" s="24"/>
      <c r="G42" s="22"/>
    </row>
    <row r="43" spans="1:7" ht="15">
      <c r="A43" s="4" t="s">
        <v>59</v>
      </c>
      <c r="B43" s="19"/>
      <c r="C43" s="23" t="s">
        <v>35</v>
      </c>
      <c r="D43" s="21" t="s">
        <v>14</v>
      </c>
      <c r="E43" s="23" t="s">
        <v>112</v>
      </c>
      <c r="F43" s="24"/>
      <c r="G43" s="22">
        <f>G44</f>
        <v>255.6</v>
      </c>
    </row>
    <row r="44" spans="1:7" ht="15">
      <c r="A44" s="4" t="s">
        <v>71</v>
      </c>
      <c r="B44" s="19"/>
      <c r="C44" s="23" t="s">
        <v>35</v>
      </c>
      <c r="D44" s="21" t="s">
        <v>14</v>
      </c>
      <c r="E44" s="23" t="s">
        <v>113</v>
      </c>
      <c r="F44" s="24" t="s">
        <v>72</v>
      </c>
      <c r="G44" s="22">
        <v>255.6</v>
      </c>
    </row>
    <row r="45" spans="1:7" ht="15">
      <c r="A45" s="4" t="s">
        <v>15</v>
      </c>
      <c r="B45" s="19"/>
      <c r="C45" s="23" t="s">
        <v>35</v>
      </c>
      <c r="D45" s="21" t="s">
        <v>39</v>
      </c>
      <c r="E45" s="23"/>
      <c r="F45" s="24"/>
      <c r="G45" s="22">
        <f>G47</f>
        <v>430</v>
      </c>
    </row>
    <row r="46" spans="1:7" ht="15">
      <c r="A46" s="68" t="s">
        <v>107</v>
      </c>
      <c r="B46" s="19"/>
      <c r="C46" s="23"/>
      <c r="D46" s="21"/>
      <c r="E46" s="23"/>
      <c r="F46" s="24"/>
      <c r="G46" s="22"/>
    </row>
    <row r="47" spans="1:7" ht="15">
      <c r="A47" s="68" t="s">
        <v>233</v>
      </c>
      <c r="B47" s="19"/>
      <c r="C47" s="23" t="s">
        <v>35</v>
      </c>
      <c r="D47" s="21" t="s">
        <v>39</v>
      </c>
      <c r="E47" s="23" t="s">
        <v>116</v>
      </c>
      <c r="F47" s="24"/>
      <c r="G47" s="22">
        <f>G49</f>
        <v>430</v>
      </c>
    </row>
    <row r="48" spans="1:7" ht="15">
      <c r="A48" s="68" t="s">
        <v>114</v>
      </c>
      <c r="B48" s="19"/>
      <c r="C48" s="93"/>
      <c r="D48" s="94"/>
      <c r="E48" s="93"/>
      <c r="F48" s="95"/>
      <c r="G48" s="96"/>
    </row>
    <row r="49" spans="1:7" ht="15">
      <c r="A49" s="4" t="s">
        <v>234</v>
      </c>
      <c r="B49" s="19"/>
      <c r="C49" s="23" t="s">
        <v>35</v>
      </c>
      <c r="D49" s="21" t="s">
        <v>39</v>
      </c>
      <c r="E49" s="23" t="s">
        <v>106</v>
      </c>
      <c r="F49" s="24"/>
      <c r="G49" s="22">
        <f>G50</f>
        <v>430</v>
      </c>
    </row>
    <row r="50" spans="1:7" ht="15">
      <c r="A50" s="4" t="s">
        <v>60</v>
      </c>
      <c r="B50" s="19"/>
      <c r="C50" s="23" t="s">
        <v>35</v>
      </c>
      <c r="D50" s="21" t="s">
        <v>39</v>
      </c>
      <c r="E50" s="23" t="s">
        <v>109</v>
      </c>
      <c r="F50" s="24"/>
      <c r="G50" s="22">
        <f>G51</f>
        <v>430</v>
      </c>
    </row>
    <row r="51" spans="1:7" ht="15">
      <c r="A51" s="4" t="s">
        <v>71</v>
      </c>
      <c r="B51" s="19"/>
      <c r="C51" s="23" t="s">
        <v>35</v>
      </c>
      <c r="D51" s="21" t="s">
        <v>39</v>
      </c>
      <c r="E51" s="23" t="s">
        <v>115</v>
      </c>
      <c r="F51" s="24" t="s">
        <v>72</v>
      </c>
      <c r="G51" s="22">
        <v>430</v>
      </c>
    </row>
    <row r="52" spans="1:7" ht="15">
      <c r="A52" s="4" t="s">
        <v>16</v>
      </c>
      <c r="B52" s="19"/>
      <c r="C52" s="23" t="s">
        <v>35</v>
      </c>
      <c r="D52" s="21" t="s">
        <v>40</v>
      </c>
      <c r="E52" s="23" t="s">
        <v>106</v>
      </c>
      <c r="F52" s="24"/>
      <c r="G52" s="22">
        <f>G53</f>
        <v>50</v>
      </c>
    </row>
    <row r="53" spans="1:7" ht="15">
      <c r="A53" s="4" t="s">
        <v>41</v>
      </c>
      <c r="B53" s="19"/>
      <c r="C53" s="23" t="s">
        <v>35</v>
      </c>
      <c r="D53" s="21" t="s">
        <v>40</v>
      </c>
      <c r="E53" s="23" t="s">
        <v>118</v>
      </c>
      <c r="F53" s="24"/>
      <c r="G53" s="22">
        <f>G54</f>
        <v>50</v>
      </c>
    </row>
    <row r="54" spans="1:7" ht="15">
      <c r="A54" s="4" t="s">
        <v>74</v>
      </c>
      <c r="B54" s="19"/>
      <c r="C54" s="23" t="s">
        <v>35</v>
      </c>
      <c r="D54" s="21" t="s">
        <v>40</v>
      </c>
      <c r="E54" s="23" t="s">
        <v>117</v>
      </c>
      <c r="F54" s="24" t="s">
        <v>73</v>
      </c>
      <c r="G54" s="22">
        <v>50</v>
      </c>
    </row>
    <row r="55" spans="1:7" ht="15">
      <c r="A55" s="4" t="s">
        <v>18</v>
      </c>
      <c r="B55" s="19"/>
      <c r="C55" s="23" t="s">
        <v>10</v>
      </c>
      <c r="D55" s="21" t="s">
        <v>8</v>
      </c>
      <c r="E55" s="23"/>
      <c r="F55" s="24"/>
      <c r="G55" s="22">
        <f>G56</f>
        <v>623</v>
      </c>
    </row>
    <row r="56" spans="1:7" ht="15">
      <c r="A56" s="4" t="s">
        <v>19</v>
      </c>
      <c r="B56" s="19"/>
      <c r="C56" s="23" t="s">
        <v>10</v>
      </c>
      <c r="D56" s="21" t="s">
        <v>12</v>
      </c>
      <c r="E56" s="23"/>
      <c r="F56" s="24"/>
      <c r="G56" s="22">
        <f>G61</f>
        <v>623</v>
      </c>
    </row>
    <row r="57" spans="1:7" ht="15">
      <c r="A57" s="68" t="s">
        <v>107</v>
      </c>
      <c r="B57" s="19"/>
      <c r="C57" s="23" t="s">
        <v>10</v>
      </c>
      <c r="D57" s="21" t="s">
        <v>12</v>
      </c>
      <c r="E57" s="23" t="s">
        <v>105</v>
      </c>
      <c r="F57" s="24"/>
      <c r="G57" s="22">
        <f>G59</f>
        <v>623</v>
      </c>
    </row>
    <row r="58" spans="1:7" ht="15">
      <c r="A58" s="68" t="s">
        <v>233</v>
      </c>
      <c r="B58" s="19"/>
      <c r="C58" s="93"/>
      <c r="D58" s="94"/>
      <c r="E58" s="93"/>
      <c r="F58" s="24"/>
      <c r="G58" s="22"/>
    </row>
    <row r="59" spans="1:7" ht="15">
      <c r="A59" s="68" t="s">
        <v>114</v>
      </c>
      <c r="B59" s="19"/>
      <c r="C59" s="23" t="s">
        <v>121</v>
      </c>
      <c r="D59" s="21" t="s">
        <v>122</v>
      </c>
      <c r="E59" s="23" t="s">
        <v>106</v>
      </c>
      <c r="F59" s="24"/>
      <c r="G59" s="22">
        <f>G61</f>
        <v>623</v>
      </c>
    </row>
    <row r="60" spans="1:7" ht="15">
      <c r="A60" s="4" t="s">
        <v>234</v>
      </c>
      <c r="B60" s="19"/>
      <c r="C60" s="23"/>
      <c r="D60" s="21"/>
      <c r="E60" s="23"/>
      <c r="F60" s="24"/>
      <c r="G60" s="22"/>
    </row>
    <row r="61" spans="1:7" ht="15">
      <c r="A61" s="4" t="s">
        <v>42</v>
      </c>
      <c r="B61" s="19"/>
      <c r="C61" s="23" t="s">
        <v>10</v>
      </c>
      <c r="D61" s="21" t="s">
        <v>12</v>
      </c>
      <c r="E61" s="23" t="s">
        <v>120</v>
      </c>
      <c r="F61" s="24"/>
      <c r="G61" s="22">
        <f>G63</f>
        <v>623</v>
      </c>
    </row>
    <row r="62" spans="1:7" ht="15">
      <c r="A62" s="4" t="s">
        <v>84</v>
      </c>
      <c r="B62" s="19"/>
      <c r="C62" s="5"/>
      <c r="D62" s="19"/>
      <c r="E62" s="5"/>
      <c r="F62" s="84"/>
      <c r="G62" s="22"/>
    </row>
    <row r="63" spans="1:7" ht="15">
      <c r="A63" s="4" t="s">
        <v>85</v>
      </c>
      <c r="B63" s="19"/>
      <c r="C63" s="23" t="s">
        <v>10</v>
      </c>
      <c r="D63" s="21" t="s">
        <v>12</v>
      </c>
      <c r="E63" s="23" t="s">
        <v>119</v>
      </c>
      <c r="F63" s="24"/>
      <c r="G63" s="22">
        <f>SUM(G67:G69)</f>
        <v>623</v>
      </c>
    </row>
    <row r="64" spans="1:7" ht="15">
      <c r="A64" s="4" t="s">
        <v>63</v>
      </c>
      <c r="B64" s="19"/>
      <c r="C64" s="23"/>
      <c r="D64" s="21"/>
      <c r="E64" s="23"/>
      <c r="F64" s="24"/>
      <c r="G64" s="22"/>
    </row>
    <row r="65" spans="1:7" ht="15">
      <c r="A65" s="4" t="s">
        <v>64</v>
      </c>
      <c r="B65" s="19"/>
      <c r="C65" s="23"/>
      <c r="D65" s="21"/>
      <c r="E65" s="23"/>
      <c r="F65" s="24"/>
      <c r="G65" s="22"/>
    </row>
    <row r="66" spans="1:7" ht="15">
      <c r="A66" s="4" t="s">
        <v>65</v>
      </c>
      <c r="B66" s="19"/>
      <c r="C66" s="23"/>
      <c r="D66" s="21"/>
      <c r="E66" s="23"/>
      <c r="F66" s="24"/>
      <c r="G66" s="22"/>
    </row>
    <row r="67" spans="1:7" ht="15">
      <c r="A67" s="4" t="s">
        <v>66</v>
      </c>
      <c r="B67" s="19"/>
      <c r="C67" s="23" t="s">
        <v>10</v>
      </c>
      <c r="D67" s="21" t="s">
        <v>12</v>
      </c>
      <c r="E67" s="23" t="s">
        <v>119</v>
      </c>
      <c r="F67" s="24" t="s">
        <v>67</v>
      </c>
      <c r="G67" s="22">
        <v>511.9</v>
      </c>
    </row>
    <row r="68" spans="1:7" ht="15">
      <c r="A68" s="4" t="s">
        <v>68</v>
      </c>
      <c r="B68" s="19"/>
      <c r="C68" s="23"/>
      <c r="D68" s="21"/>
      <c r="E68" s="23"/>
      <c r="F68" s="24"/>
      <c r="G68" s="22"/>
    </row>
    <row r="69" spans="1:7" ht="15">
      <c r="A69" s="4" t="s">
        <v>69</v>
      </c>
      <c r="B69" s="19"/>
      <c r="C69" s="23" t="s">
        <v>10</v>
      </c>
      <c r="D69" s="21" t="s">
        <v>12</v>
      </c>
      <c r="E69" s="23" t="s">
        <v>119</v>
      </c>
      <c r="F69" s="24" t="s">
        <v>70</v>
      </c>
      <c r="G69" s="22">
        <v>111.1</v>
      </c>
    </row>
    <row r="70" spans="1:7" ht="15">
      <c r="A70" s="4" t="s">
        <v>20</v>
      </c>
      <c r="B70" s="19"/>
      <c r="C70" s="23" t="s">
        <v>12</v>
      </c>
      <c r="D70" s="21" t="s">
        <v>8</v>
      </c>
      <c r="E70" s="23"/>
      <c r="F70" s="24"/>
      <c r="G70" s="22">
        <f>G73</f>
        <v>82.8</v>
      </c>
    </row>
    <row r="71" spans="1:7" ht="15.75" customHeight="1">
      <c r="A71" s="63" t="s">
        <v>89</v>
      </c>
      <c r="B71" s="45"/>
      <c r="C71" s="90"/>
      <c r="D71" s="61"/>
      <c r="E71" s="21"/>
      <c r="F71" s="24"/>
      <c r="G71" s="22"/>
    </row>
    <row r="72" spans="1:7" ht="15.75" customHeight="1">
      <c r="A72" s="63" t="s">
        <v>90</v>
      </c>
      <c r="B72" s="45"/>
      <c r="C72" s="91"/>
      <c r="D72" s="62"/>
      <c r="E72" s="21"/>
      <c r="F72" s="24"/>
      <c r="G72" s="22"/>
    </row>
    <row r="73" spans="1:7" ht="15.75" customHeight="1">
      <c r="A73" s="63" t="s">
        <v>91</v>
      </c>
      <c r="B73" s="45"/>
      <c r="C73" s="62" t="s">
        <v>12</v>
      </c>
      <c r="D73" s="62" t="s">
        <v>13</v>
      </c>
      <c r="E73" s="21"/>
      <c r="F73" s="24"/>
      <c r="G73" s="22">
        <f>G74</f>
        <v>82.8</v>
      </c>
    </row>
    <row r="74" spans="1:7" ht="15.75" customHeight="1">
      <c r="A74" s="79" t="s">
        <v>176</v>
      </c>
      <c r="B74" s="45"/>
      <c r="C74" s="21" t="s">
        <v>12</v>
      </c>
      <c r="D74" s="21" t="s">
        <v>13</v>
      </c>
      <c r="E74" s="21" t="s">
        <v>129</v>
      </c>
      <c r="F74" s="24"/>
      <c r="G74" s="22">
        <f>G75</f>
        <v>82.8</v>
      </c>
    </row>
    <row r="75" spans="1:7" ht="15.75" customHeight="1">
      <c r="A75" s="18" t="s">
        <v>236</v>
      </c>
      <c r="B75" s="45"/>
      <c r="C75" s="21" t="s">
        <v>12</v>
      </c>
      <c r="D75" s="21" t="s">
        <v>13</v>
      </c>
      <c r="E75" s="21" t="s">
        <v>189</v>
      </c>
      <c r="F75" s="24"/>
      <c r="G75" s="22">
        <f>G76</f>
        <v>82.8</v>
      </c>
    </row>
    <row r="76" spans="1:7" ht="48" customHeight="1">
      <c r="A76" s="78" t="s">
        <v>216</v>
      </c>
      <c r="B76" s="45"/>
      <c r="C76" s="21" t="s">
        <v>12</v>
      </c>
      <c r="D76" s="21" t="s">
        <v>13</v>
      </c>
      <c r="E76" s="21" t="s">
        <v>188</v>
      </c>
      <c r="F76" s="24" t="s">
        <v>67</v>
      </c>
      <c r="G76" s="22">
        <v>82.8</v>
      </c>
    </row>
    <row r="77" spans="1:7" ht="15.75" customHeight="1">
      <c r="A77" s="25" t="s">
        <v>1</v>
      </c>
      <c r="B77" s="45"/>
      <c r="C77" s="16" t="s">
        <v>14</v>
      </c>
      <c r="D77" s="16" t="s">
        <v>8</v>
      </c>
      <c r="E77" s="21"/>
      <c r="F77" s="24"/>
      <c r="G77" s="17">
        <f>G78</f>
        <v>100</v>
      </c>
    </row>
    <row r="78" spans="1:7" ht="15.75" customHeight="1">
      <c r="A78" s="18" t="s">
        <v>55</v>
      </c>
      <c r="B78" s="45"/>
      <c r="C78" s="21" t="s">
        <v>14</v>
      </c>
      <c r="D78" s="21" t="s">
        <v>44</v>
      </c>
      <c r="E78" s="21"/>
      <c r="F78" s="24"/>
      <c r="G78" s="22">
        <f>G79</f>
        <v>100</v>
      </c>
    </row>
    <row r="79" spans="1:7" ht="30" customHeight="1">
      <c r="A79" s="78" t="s">
        <v>237</v>
      </c>
      <c r="B79" s="45"/>
      <c r="C79" s="21" t="s">
        <v>14</v>
      </c>
      <c r="D79" s="21" t="s">
        <v>44</v>
      </c>
      <c r="E79" s="21" t="s">
        <v>129</v>
      </c>
      <c r="F79" s="24"/>
      <c r="G79" s="22">
        <f>G80</f>
        <v>100</v>
      </c>
    </row>
    <row r="80" spans="1:7" ht="30" customHeight="1">
      <c r="A80" s="79" t="s">
        <v>253</v>
      </c>
      <c r="B80" s="45"/>
      <c r="C80" s="21" t="s">
        <v>14</v>
      </c>
      <c r="D80" s="21" t="s">
        <v>44</v>
      </c>
      <c r="E80" s="21" t="s">
        <v>217</v>
      </c>
      <c r="F80" s="24"/>
      <c r="G80" s="22">
        <f>G81</f>
        <v>100</v>
      </c>
    </row>
    <row r="81" spans="1:7" ht="15" customHeight="1">
      <c r="A81" s="107" t="s">
        <v>220</v>
      </c>
      <c r="B81" s="45"/>
      <c r="C81" s="21" t="s">
        <v>14</v>
      </c>
      <c r="D81" s="21" t="s">
        <v>44</v>
      </c>
      <c r="E81" s="21" t="s">
        <v>218</v>
      </c>
      <c r="F81" s="21"/>
      <c r="G81" s="22">
        <f>G83</f>
        <v>100</v>
      </c>
    </row>
    <row r="82" spans="1:7" ht="15" customHeight="1">
      <c r="A82" s="4" t="s">
        <v>68</v>
      </c>
      <c r="B82" s="19"/>
      <c r="C82" s="21"/>
      <c r="D82" s="21"/>
      <c r="E82" s="21"/>
      <c r="F82" s="21"/>
      <c r="G82" s="22"/>
    </row>
    <row r="83" spans="1:7" ht="14.25" customHeight="1">
      <c r="A83" s="4" t="s">
        <v>69</v>
      </c>
      <c r="B83" s="19"/>
      <c r="C83" s="21" t="s">
        <v>14</v>
      </c>
      <c r="D83" s="21" t="s">
        <v>44</v>
      </c>
      <c r="E83" s="21" t="s">
        <v>219</v>
      </c>
      <c r="F83" s="21" t="s">
        <v>70</v>
      </c>
      <c r="G83" s="22">
        <v>100</v>
      </c>
    </row>
    <row r="84" spans="1:7" ht="18.75" customHeight="1">
      <c r="A84" s="109" t="s">
        <v>6</v>
      </c>
      <c r="B84" s="39"/>
      <c r="C84" s="88" t="s">
        <v>7</v>
      </c>
      <c r="D84" s="16" t="s">
        <v>8</v>
      </c>
      <c r="E84" s="88"/>
      <c r="F84" s="42"/>
      <c r="G84" s="17">
        <f>G85</f>
        <v>4123</v>
      </c>
    </row>
    <row r="85" spans="1:7" s="1" customFormat="1" ht="15">
      <c r="A85" s="4" t="s">
        <v>11</v>
      </c>
      <c r="B85" s="19"/>
      <c r="C85" s="23" t="s">
        <v>7</v>
      </c>
      <c r="D85" s="21" t="s">
        <v>12</v>
      </c>
      <c r="E85" s="23"/>
      <c r="F85" s="24"/>
      <c r="G85" s="22">
        <f>G86</f>
        <v>4123</v>
      </c>
    </row>
    <row r="86" spans="1:7" ht="30.75">
      <c r="A86" s="38" t="s">
        <v>237</v>
      </c>
      <c r="B86" s="19"/>
      <c r="C86" s="23" t="s">
        <v>7</v>
      </c>
      <c r="D86" s="21" t="s">
        <v>12</v>
      </c>
      <c r="E86" s="23" t="s">
        <v>129</v>
      </c>
      <c r="F86" s="24"/>
      <c r="G86" s="22">
        <f>G87</f>
        <v>4123</v>
      </c>
    </row>
    <row r="87" spans="1:7" ht="15">
      <c r="A87" s="4" t="s">
        <v>239</v>
      </c>
      <c r="B87" s="19"/>
      <c r="C87" s="23" t="s">
        <v>7</v>
      </c>
      <c r="D87" s="21" t="s">
        <v>12</v>
      </c>
      <c r="E87" s="23" t="s">
        <v>128</v>
      </c>
      <c r="F87" s="24"/>
      <c r="G87" s="22">
        <f>G88</f>
        <v>4123</v>
      </c>
    </row>
    <row r="88" spans="1:7" ht="15">
      <c r="A88" s="4" t="s">
        <v>126</v>
      </c>
      <c r="B88" s="19"/>
      <c r="C88" s="23" t="s">
        <v>7</v>
      </c>
      <c r="D88" s="21" t="s">
        <v>12</v>
      </c>
      <c r="E88" s="23" t="s">
        <v>127</v>
      </c>
      <c r="F88" s="24"/>
      <c r="G88" s="22">
        <f>G90</f>
        <v>4123</v>
      </c>
    </row>
    <row r="89" spans="1:7" ht="15">
      <c r="A89" s="4" t="s">
        <v>68</v>
      </c>
      <c r="B89" s="19"/>
      <c r="C89" s="23"/>
      <c r="D89" s="21"/>
      <c r="E89" s="23"/>
      <c r="F89" s="24"/>
      <c r="G89" s="22"/>
    </row>
    <row r="90" spans="1:7" ht="15">
      <c r="A90" s="4" t="s">
        <v>69</v>
      </c>
      <c r="B90" s="19"/>
      <c r="C90" s="23" t="s">
        <v>7</v>
      </c>
      <c r="D90" s="21" t="s">
        <v>12</v>
      </c>
      <c r="E90" s="23" t="s">
        <v>127</v>
      </c>
      <c r="F90" s="24" t="s">
        <v>70</v>
      </c>
      <c r="G90" s="22">
        <v>4123</v>
      </c>
    </row>
    <row r="91" spans="1:7" ht="15">
      <c r="A91" s="4" t="s">
        <v>23</v>
      </c>
      <c r="B91" s="19"/>
      <c r="C91" s="23" t="s">
        <v>45</v>
      </c>
      <c r="D91" s="21" t="s">
        <v>8</v>
      </c>
      <c r="E91" s="23"/>
      <c r="F91" s="24"/>
      <c r="G91" s="22">
        <f>G92</f>
        <v>100</v>
      </c>
    </row>
    <row r="92" spans="1:7" ht="15">
      <c r="A92" s="4" t="s">
        <v>24</v>
      </c>
      <c r="B92" s="19"/>
      <c r="C92" s="23" t="s">
        <v>45</v>
      </c>
      <c r="D92" s="21" t="s">
        <v>12</v>
      </c>
      <c r="E92" s="23"/>
      <c r="F92" s="24"/>
      <c r="G92" s="22">
        <f>G93</f>
        <v>100</v>
      </c>
    </row>
    <row r="93" spans="1:7" ht="15">
      <c r="A93" s="68" t="s">
        <v>107</v>
      </c>
      <c r="B93" s="19"/>
      <c r="C93" s="23" t="s">
        <v>45</v>
      </c>
      <c r="D93" s="21" t="s">
        <v>12</v>
      </c>
      <c r="E93" s="23" t="s">
        <v>105</v>
      </c>
      <c r="F93" s="24"/>
      <c r="G93" s="22">
        <f>G95</f>
        <v>100</v>
      </c>
    </row>
    <row r="94" spans="1:7" ht="15">
      <c r="A94" s="68" t="s">
        <v>233</v>
      </c>
      <c r="B94" s="19"/>
      <c r="C94" s="23"/>
      <c r="D94" s="21"/>
      <c r="E94" s="23"/>
      <c r="F94" s="24"/>
      <c r="G94" s="22"/>
    </row>
    <row r="95" spans="1:7" ht="15">
      <c r="A95" s="68" t="s">
        <v>114</v>
      </c>
      <c r="B95" s="19"/>
      <c r="C95" s="23" t="s">
        <v>45</v>
      </c>
      <c r="D95" s="21" t="s">
        <v>12</v>
      </c>
      <c r="E95" s="23" t="s">
        <v>132</v>
      </c>
      <c r="F95" s="24"/>
      <c r="G95" s="22">
        <f>G97</f>
        <v>100</v>
      </c>
    </row>
    <row r="96" spans="1:7" ht="15">
      <c r="A96" s="4" t="s">
        <v>234</v>
      </c>
      <c r="B96" s="19"/>
      <c r="C96" s="23"/>
      <c r="D96" s="21"/>
      <c r="E96" s="23"/>
      <c r="F96" s="24"/>
      <c r="G96" s="22"/>
    </row>
    <row r="97" spans="1:7" ht="15">
      <c r="A97" s="4" t="s">
        <v>46</v>
      </c>
      <c r="B97" s="19"/>
      <c r="C97" s="23" t="s">
        <v>45</v>
      </c>
      <c r="D97" s="21" t="s">
        <v>12</v>
      </c>
      <c r="E97" s="23" t="s">
        <v>131</v>
      </c>
      <c r="F97" s="24"/>
      <c r="G97" s="22">
        <f>G98</f>
        <v>100</v>
      </c>
    </row>
    <row r="98" spans="1:7" ht="15">
      <c r="A98" s="4" t="s">
        <v>47</v>
      </c>
      <c r="B98" s="19"/>
      <c r="C98" s="23" t="s">
        <v>45</v>
      </c>
      <c r="D98" s="21" t="s">
        <v>12</v>
      </c>
      <c r="E98" s="23" t="s">
        <v>130</v>
      </c>
      <c r="F98" s="95"/>
      <c r="G98" s="22">
        <f>G99</f>
        <v>100</v>
      </c>
    </row>
    <row r="99" spans="1:7" ht="15">
      <c r="A99" s="4" t="s">
        <v>71</v>
      </c>
      <c r="B99" s="19"/>
      <c r="C99" s="23" t="s">
        <v>45</v>
      </c>
      <c r="D99" s="21" t="s">
        <v>12</v>
      </c>
      <c r="E99" s="23" t="s">
        <v>130</v>
      </c>
      <c r="F99" s="24" t="s">
        <v>97</v>
      </c>
      <c r="G99" s="22">
        <v>100</v>
      </c>
    </row>
    <row r="100" spans="1:7" ht="15">
      <c r="A100" s="68" t="s">
        <v>93</v>
      </c>
      <c r="B100" s="19"/>
      <c r="C100" s="23" t="s">
        <v>44</v>
      </c>
      <c r="D100" s="21" t="s">
        <v>8</v>
      </c>
      <c r="E100" s="23"/>
      <c r="F100" s="24"/>
      <c r="G100" s="22">
        <f>G101</f>
        <v>200</v>
      </c>
    </row>
    <row r="101" spans="1:7" s="1" customFormat="1" ht="15">
      <c r="A101" s="4" t="s">
        <v>92</v>
      </c>
      <c r="B101" s="19"/>
      <c r="C101" s="23" t="s">
        <v>44</v>
      </c>
      <c r="D101" s="21" t="s">
        <v>10</v>
      </c>
      <c r="E101" s="23"/>
      <c r="F101" s="24"/>
      <c r="G101" s="22">
        <f>G108</f>
        <v>200</v>
      </c>
    </row>
    <row r="102" spans="1:7" ht="15">
      <c r="A102" s="68" t="s">
        <v>107</v>
      </c>
      <c r="B102" s="19"/>
      <c r="C102" s="93"/>
      <c r="D102" s="94"/>
      <c r="E102" s="93"/>
      <c r="F102" s="24"/>
      <c r="G102" s="22"/>
    </row>
    <row r="103" spans="1:7" ht="15">
      <c r="A103" s="68" t="s">
        <v>233</v>
      </c>
      <c r="B103" s="19"/>
      <c r="C103" s="23" t="s">
        <v>44</v>
      </c>
      <c r="D103" s="21" t="s">
        <v>10</v>
      </c>
      <c r="E103" s="23" t="s">
        <v>105</v>
      </c>
      <c r="F103" s="24"/>
      <c r="G103" s="22">
        <f>G105</f>
        <v>200</v>
      </c>
    </row>
    <row r="104" spans="1:7" ht="15">
      <c r="A104" s="68" t="s">
        <v>114</v>
      </c>
      <c r="B104" s="19"/>
      <c r="C104" s="93"/>
      <c r="D104" s="94"/>
      <c r="E104" s="93"/>
      <c r="F104" s="95"/>
      <c r="G104" s="22"/>
    </row>
    <row r="105" spans="1:7" ht="15">
      <c r="A105" s="4" t="s">
        <v>234</v>
      </c>
      <c r="B105" s="19"/>
      <c r="C105" s="23" t="s">
        <v>44</v>
      </c>
      <c r="D105" s="21" t="s">
        <v>10</v>
      </c>
      <c r="E105" s="23" t="s">
        <v>132</v>
      </c>
      <c r="F105" s="24"/>
      <c r="G105" s="22">
        <f>G108</f>
        <v>200</v>
      </c>
    </row>
    <row r="106" spans="1:7" ht="15">
      <c r="A106" s="4" t="s">
        <v>94</v>
      </c>
      <c r="B106" s="19"/>
      <c r="C106" s="23"/>
      <c r="D106" s="21"/>
      <c r="E106" s="23"/>
      <c r="F106" s="24"/>
      <c r="G106" s="22"/>
    </row>
    <row r="107" spans="1:7" ht="15">
      <c r="A107" s="4" t="s">
        <v>95</v>
      </c>
      <c r="B107" s="19"/>
      <c r="C107" s="23"/>
      <c r="D107" s="21"/>
      <c r="E107" s="23"/>
      <c r="F107" s="24"/>
      <c r="G107" s="22"/>
    </row>
    <row r="108" spans="1:7" ht="15">
      <c r="A108" s="4" t="s">
        <v>96</v>
      </c>
      <c r="B108" s="19"/>
      <c r="C108" s="23" t="s">
        <v>44</v>
      </c>
      <c r="D108" s="21" t="s">
        <v>10</v>
      </c>
      <c r="E108" s="23" t="s">
        <v>133</v>
      </c>
      <c r="F108" s="24"/>
      <c r="G108" s="22">
        <f>G110</f>
        <v>200</v>
      </c>
    </row>
    <row r="109" spans="1:7" ht="15">
      <c r="A109" s="4" t="s">
        <v>98</v>
      </c>
      <c r="B109" s="19"/>
      <c r="C109" s="23"/>
      <c r="D109" s="21"/>
      <c r="E109" s="23"/>
      <c r="F109" s="24"/>
      <c r="G109" s="22"/>
    </row>
    <row r="110" spans="1:7" ht="15.75" thickBot="1">
      <c r="A110" s="4" t="s">
        <v>99</v>
      </c>
      <c r="B110" s="19"/>
      <c r="C110" s="23" t="s">
        <v>44</v>
      </c>
      <c r="D110" s="21" t="s">
        <v>10</v>
      </c>
      <c r="E110" s="23" t="s">
        <v>133</v>
      </c>
      <c r="F110" s="24" t="s">
        <v>97</v>
      </c>
      <c r="G110" s="22">
        <v>200</v>
      </c>
    </row>
    <row r="111" spans="1:7" ht="15.75" thickBot="1">
      <c r="A111" s="52" t="s">
        <v>208</v>
      </c>
      <c r="B111" s="34">
        <v>602</v>
      </c>
      <c r="C111" s="55"/>
      <c r="D111" s="47"/>
      <c r="E111" s="55"/>
      <c r="F111" s="56"/>
      <c r="G111" s="29">
        <f>SUM(G112)</f>
        <v>1369</v>
      </c>
    </row>
    <row r="112" spans="1:7" ht="15">
      <c r="A112" s="15" t="s">
        <v>17</v>
      </c>
      <c r="B112" s="36"/>
      <c r="C112" s="88" t="s">
        <v>35</v>
      </c>
      <c r="D112" s="16" t="s">
        <v>8</v>
      </c>
      <c r="E112" s="88"/>
      <c r="F112" s="42"/>
      <c r="G112" s="17">
        <f>G115+G138</f>
        <v>1369</v>
      </c>
    </row>
    <row r="113" spans="1:7" ht="15">
      <c r="A113" s="4" t="s">
        <v>48</v>
      </c>
      <c r="B113" s="39"/>
      <c r="C113" s="80"/>
      <c r="D113" s="39"/>
      <c r="E113" s="80"/>
      <c r="F113" s="83"/>
      <c r="G113" s="40"/>
    </row>
    <row r="114" spans="1:7" ht="15">
      <c r="A114" s="4" t="s">
        <v>79</v>
      </c>
      <c r="B114" s="39"/>
      <c r="C114" s="80"/>
      <c r="D114" s="39"/>
      <c r="E114" s="80"/>
      <c r="F114" s="83"/>
      <c r="G114" s="40"/>
    </row>
    <row r="115" spans="1:7" ht="15">
      <c r="A115" s="4" t="s">
        <v>49</v>
      </c>
      <c r="B115" s="39"/>
      <c r="C115" s="23" t="s">
        <v>35</v>
      </c>
      <c r="D115" s="21" t="s">
        <v>12</v>
      </c>
      <c r="E115" s="23"/>
      <c r="F115" s="24"/>
      <c r="G115" s="22">
        <f>SUM(G117)</f>
        <v>1319</v>
      </c>
    </row>
    <row r="116" spans="1:7" ht="15">
      <c r="A116" s="68" t="s">
        <v>107</v>
      </c>
      <c r="B116" s="39"/>
      <c r="C116" s="23"/>
      <c r="D116" s="21"/>
      <c r="E116" s="41"/>
      <c r="F116" s="24"/>
      <c r="G116" s="22"/>
    </row>
    <row r="117" spans="1:7" ht="15">
      <c r="A117" s="68" t="s">
        <v>233</v>
      </c>
      <c r="B117" s="39"/>
      <c r="C117" s="23" t="s">
        <v>35</v>
      </c>
      <c r="D117" s="21" t="s">
        <v>12</v>
      </c>
      <c r="E117" s="41" t="s">
        <v>105</v>
      </c>
      <c r="F117" s="24"/>
      <c r="G117" s="22">
        <f>SUM(G119)</f>
        <v>1319</v>
      </c>
    </row>
    <row r="118" spans="1:7" ht="15">
      <c r="A118" s="68" t="s">
        <v>134</v>
      </c>
      <c r="B118" s="39"/>
      <c r="C118" s="23"/>
      <c r="D118" s="21"/>
      <c r="E118" s="41"/>
      <c r="F118" s="24"/>
      <c r="G118" s="22"/>
    </row>
    <row r="119" spans="1:7" ht="15">
      <c r="A119" s="4" t="s">
        <v>234</v>
      </c>
      <c r="B119" s="39"/>
      <c r="C119" s="23" t="s">
        <v>35</v>
      </c>
      <c r="D119" s="21" t="s">
        <v>12</v>
      </c>
      <c r="E119" s="41" t="s">
        <v>137</v>
      </c>
      <c r="F119" s="24"/>
      <c r="G119" s="22">
        <f>G122</f>
        <v>1319</v>
      </c>
    </row>
    <row r="120" spans="1:7" ht="15">
      <c r="A120" s="4" t="s">
        <v>36</v>
      </c>
      <c r="B120" s="19"/>
      <c r="C120" s="5"/>
      <c r="D120" s="19"/>
      <c r="E120" s="45"/>
      <c r="F120" s="84"/>
      <c r="G120" s="20"/>
    </row>
    <row r="121" spans="1:7" ht="15">
      <c r="A121" s="4" t="s">
        <v>80</v>
      </c>
      <c r="B121" s="19"/>
      <c r="C121" s="5"/>
      <c r="D121" s="19"/>
      <c r="E121" s="45"/>
      <c r="F121" s="84"/>
      <c r="G121" s="20"/>
    </row>
    <row r="122" spans="1:7" ht="15">
      <c r="A122" s="4" t="s">
        <v>78</v>
      </c>
      <c r="B122" s="19"/>
      <c r="C122" s="23" t="s">
        <v>35</v>
      </c>
      <c r="D122" s="21" t="s">
        <v>12</v>
      </c>
      <c r="E122" s="41" t="s">
        <v>136</v>
      </c>
      <c r="F122" s="24"/>
      <c r="G122" s="22">
        <f>G123+G130</f>
        <v>1319</v>
      </c>
    </row>
    <row r="123" spans="1:7" ht="15">
      <c r="A123" s="4" t="s">
        <v>37</v>
      </c>
      <c r="B123" s="19"/>
      <c r="C123" s="23" t="s">
        <v>35</v>
      </c>
      <c r="D123" s="21" t="s">
        <v>12</v>
      </c>
      <c r="E123" s="41" t="s">
        <v>135</v>
      </c>
      <c r="F123" s="85"/>
      <c r="G123" s="97">
        <f>G127+G129+G137</f>
        <v>392.79999999999995</v>
      </c>
    </row>
    <row r="124" spans="1:7" ht="15">
      <c r="A124" s="4" t="s">
        <v>63</v>
      </c>
      <c r="B124" s="19"/>
      <c r="C124" s="23"/>
      <c r="D124" s="21"/>
      <c r="E124" s="41"/>
      <c r="F124" s="24"/>
      <c r="G124" s="22"/>
    </row>
    <row r="125" spans="1:7" ht="15">
      <c r="A125" s="4" t="s">
        <v>64</v>
      </c>
      <c r="B125" s="19"/>
      <c r="C125" s="23"/>
      <c r="D125" s="21"/>
      <c r="E125" s="41"/>
      <c r="F125" s="24"/>
      <c r="G125" s="22"/>
    </row>
    <row r="126" spans="1:7" ht="15">
      <c r="A126" s="4" t="s">
        <v>65</v>
      </c>
      <c r="B126" s="19"/>
      <c r="C126" s="24"/>
      <c r="D126" s="21"/>
      <c r="E126" s="41"/>
      <c r="F126" s="24"/>
      <c r="G126" s="22"/>
    </row>
    <row r="127" spans="1:7" ht="15">
      <c r="A127" s="4" t="s">
        <v>66</v>
      </c>
      <c r="B127" s="19"/>
      <c r="C127" s="24" t="s">
        <v>35</v>
      </c>
      <c r="D127" s="21" t="s">
        <v>12</v>
      </c>
      <c r="E127" s="41" t="s">
        <v>135</v>
      </c>
      <c r="F127" s="24" t="s">
        <v>67</v>
      </c>
      <c r="G127" s="22">
        <v>281.4</v>
      </c>
    </row>
    <row r="128" spans="1:7" ht="15">
      <c r="A128" s="4" t="s">
        <v>68</v>
      </c>
      <c r="B128" s="19"/>
      <c r="C128" s="24"/>
      <c r="D128" s="21"/>
      <c r="E128" s="41"/>
      <c r="F128" s="24"/>
      <c r="G128" s="22"/>
    </row>
    <row r="129" spans="1:7" ht="15">
      <c r="A129" s="4" t="s">
        <v>69</v>
      </c>
      <c r="B129" s="19"/>
      <c r="C129" s="24" t="s">
        <v>35</v>
      </c>
      <c r="D129" s="21" t="s">
        <v>12</v>
      </c>
      <c r="E129" s="41" t="s">
        <v>135</v>
      </c>
      <c r="F129" s="24" t="s">
        <v>70</v>
      </c>
      <c r="G129" s="22">
        <v>110.5</v>
      </c>
    </row>
    <row r="130" spans="1:7" ht="15">
      <c r="A130" s="4" t="s">
        <v>50</v>
      </c>
      <c r="B130" s="19"/>
      <c r="C130" s="24" t="s">
        <v>35</v>
      </c>
      <c r="D130" s="21" t="s">
        <v>12</v>
      </c>
      <c r="E130" s="41" t="s">
        <v>138</v>
      </c>
      <c r="F130" s="24"/>
      <c r="G130" s="22">
        <f>G134</f>
        <v>926.2</v>
      </c>
    </row>
    <row r="131" spans="1:7" ht="15">
      <c r="A131" s="4" t="s">
        <v>63</v>
      </c>
      <c r="B131" s="19"/>
      <c r="C131" s="24"/>
      <c r="D131" s="21"/>
      <c r="E131" s="41"/>
      <c r="F131" s="24"/>
      <c r="G131" s="22"/>
    </row>
    <row r="132" spans="1:7" ht="15">
      <c r="A132" s="4" t="s">
        <v>64</v>
      </c>
      <c r="B132" s="19"/>
      <c r="C132" s="21"/>
      <c r="D132" s="21"/>
      <c r="E132" s="21"/>
      <c r="F132" s="24"/>
      <c r="G132" s="22"/>
    </row>
    <row r="133" spans="1:7" ht="15">
      <c r="A133" s="4" t="s">
        <v>65</v>
      </c>
      <c r="B133" s="19"/>
      <c r="C133" s="21"/>
      <c r="D133" s="21"/>
      <c r="E133" s="21"/>
      <c r="F133" s="24"/>
      <c r="G133" s="22"/>
    </row>
    <row r="134" spans="1:7" ht="15">
      <c r="A134" s="4" t="s">
        <v>66</v>
      </c>
      <c r="B134" s="19"/>
      <c r="C134" s="21" t="s">
        <v>35</v>
      </c>
      <c r="D134" s="21" t="s">
        <v>12</v>
      </c>
      <c r="E134" s="21" t="s">
        <v>138</v>
      </c>
      <c r="F134" s="24" t="s">
        <v>67</v>
      </c>
      <c r="G134" s="22">
        <v>926.2</v>
      </c>
    </row>
    <row r="135" spans="1:7" ht="15">
      <c r="A135" s="4" t="s">
        <v>58</v>
      </c>
      <c r="B135" s="19"/>
      <c r="C135" s="21"/>
      <c r="D135" s="21"/>
      <c r="E135" s="21"/>
      <c r="F135" s="24"/>
      <c r="G135" s="20"/>
    </row>
    <row r="136" spans="1:7" ht="15">
      <c r="A136" s="18" t="s">
        <v>59</v>
      </c>
      <c r="B136" s="45"/>
      <c r="C136" s="21" t="s">
        <v>35</v>
      </c>
      <c r="D136" s="21" t="s">
        <v>12</v>
      </c>
      <c r="E136" s="21" t="s">
        <v>135</v>
      </c>
      <c r="F136" s="24"/>
      <c r="G136" s="20">
        <f>G137</f>
        <v>0.9</v>
      </c>
    </row>
    <row r="137" spans="1:7" ht="15">
      <c r="A137" s="18" t="s">
        <v>71</v>
      </c>
      <c r="B137" s="45"/>
      <c r="C137" s="21" t="s">
        <v>35</v>
      </c>
      <c r="D137" s="21" t="s">
        <v>12</v>
      </c>
      <c r="E137" s="21" t="s">
        <v>135</v>
      </c>
      <c r="F137" s="24" t="s">
        <v>72</v>
      </c>
      <c r="G137" s="20">
        <v>0.9</v>
      </c>
    </row>
    <row r="138" spans="1:7" ht="15">
      <c r="A138" s="25" t="s">
        <v>16</v>
      </c>
      <c r="B138" s="44"/>
      <c r="C138" s="16" t="s">
        <v>35</v>
      </c>
      <c r="D138" s="16" t="s">
        <v>40</v>
      </c>
      <c r="E138" s="16"/>
      <c r="F138" s="42"/>
      <c r="G138" s="17">
        <f>G140</f>
        <v>50</v>
      </c>
    </row>
    <row r="139" spans="1:7" ht="15">
      <c r="A139" s="76" t="s">
        <v>107</v>
      </c>
      <c r="B139" s="45"/>
      <c r="C139" s="21"/>
      <c r="D139" s="21"/>
      <c r="E139" s="21"/>
      <c r="F139" s="24"/>
      <c r="G139" s="20"/>
    </row>
    <row r="140" spans="1:7" ht="15">
      <c r="A140" s="76" t="s">
        <v>233</v>
      </c>
      <c r="B140" s="45"/>
      <c r="C140" s="21" t="s">
        <v>35</v>
      </c>
      <c r="D140" s="21" t="s">
        <v>40</v>
      </c>
      <c r="E140" s="21" t="s">
        <v>105</v>
      </c>
      <c r="F140" s="24"/>
      <c r="G140" s="22">
        <f>G142</f>
        <v>50</v>
      </c>
    </row>
    <row r="141" spans="1:7" ht="15">
      <c r="A141" s="76" t="s">
        <v>134</v>
      </c>
      <c r="B141" s="45"/>
      <c r="C141" s="21"/>
      <c r="D141" s="21"/>
      <c r="E141" s="21"/>
      <c r="F141" s="24"/>
      <c r="G141" s="20"/>
    </row>
    <row r="142" spans="1:7" ht="15">
      <c r="A142" s="4" t="s">
        <v>234</v>
      </c>
      <c r="B142" s="45"/>
      <c r="C142" s="21" t="s">
        <v>35</v>
      </c>
      <c r="D142" s="21" t="s">
        <v>40</v>
      </c>
      <c r="E142" s="21" t="s">
        <v>137</v>
      </c>
      <c r="F142" s="24"/>
      <c r="G142" s="22">
        <f>G143</f>
        <v>50</v>
      </c>
    </row>
    <row r="143" spans="1:7" ht="15">
      <c r="A143" s="98" t="s">
        <v>141</v>
      </c>
      <c r="B143" s="45"/>
      <c r="C143" s="21" t="s">
        <v>144</v>
      </c>
      <c r="D143" s="21" t="s">
        <v>40</v>
      </c>
      <c r="E143" s="21" t="s">
        <v>140</v>
      </c>
      <c r="F143" s="24"/>
      <c r="G143" s="22">
        <f>G144</f>
        <v>50</v>
      </c>
    </row>
    <row r="144" spans="1:7" ht="15">
      <c r="A144" s="98" t="s">
        <v>143</v>
      </c>
      <c r="B144" s="45"/>
      <c r="C144" s="21" t="s">
        <v>35</v>
      </c>
      <c r="D144" s="21" t="s">
        <v>40</v>
      </c>
      <c r="E144" s="21" t="s">
        <v>139</v>
      </c>
      <c r="F144" s="24"/>
      <c r="G144" s="22">
        <f>G145</f>
        <v>50</v>
      </c>
    </row>
    <row r="145" spans="1:7" ht="31.5" thickBot="1">
      <c r="A145" s="98" t="s">
        <v>142</v>
      </c>
      <c r="B145" s="45"/>
      <c r="C145" s="21" t="s">
        <v>35</v>
      </c>
      <c r="D145" s="21" t="s">
        <v>40</v>
      </c>
      <c r="E145" s="21" t="s">
        <v>139</v>
      </c>
      <c r="F145" s="24" t="s">
        <v>73</v>
      </c>
      <c r="G145" s="22">
        <v>50</v>
      </c>
    </row>
    <row r="146" spans="1:7" ht="31.5" thickBot="1">
      <c r="A146" s="77" t="s">
        <v>145</v>
      </c>
      <c r="B146" s="46">
        <v>603</v>
      </c>
      <c r="C146" s="47"/>
      <c r="D146" s="47"/>
      <c r="E146" s="47"/>
      <c r="F146" s="56"/>
      <c r="G146" s="29">
        <f>SUM(G147)</f>
        <v>7312.2</v>
      </c>
    </row>
    <row r="147" spans="1:7" ht="15">
      <c r="A147" s="72" t="s">
        <v>25</v>
      </c>
      <c r="B147" s="44"/>
      <c r="C147" s="16" t="s">
        <v>39</v>
      </c>
      <c r="D147" s="16" t="s">
        <v>8</v>
      </c>
      <c r="E147" s="16"/>
      <c r="F147" s="42"/>
      <c r="G147" s="17">
        <f>SUM(G148)</f>
        <v>7312.2</v>
      </c>
    </row>
    <row r="148" spans="1:7" ht="15">
      <c r="A148" s="18" t="s">
        <v>26</v>
      </c>
      <c r="B148" s="44"/>
      <c r="C148" s="21" t="s">
        <v>39</v>
      </c>
      <c r="D148" s="21" t="s">
        <v>10</v>
      </c>
      <c r="E148" s="21"/>
      <c r="F148" s="24"/>
      <c r="G148" s="22">
        <f>G149</f>
        <v>7312.2</v>
      </c>
    </row>
    <row r="149" spans="1:7" ht="30.75">
      <c r="A149" s="78" t="s">
        <v>240</v>
      </c>
      <c r="B149" s="44"/>
      <c r="C149" s="21" t="s">
        <v>39</v>
      </c>
      <c r="D149" s="21" t="s">
        <v>10</v>
      </c>
      <c r="E149" s="21" t="s">
        <v>152</v>
      </c>
      <c r="F149" s="24"/>
      <c r="G149" s="22">
        <f>G150</f>
        <v>7312.2</v>
      </c>
    </row>
    <row r="150" spans="1:7" ht="15">
      <c r="A150" s="78" t="s">
        <v>241</v>
      </c>
      <c r="B150" s="44"/>
      <c r="C150" s="21" t="s">
        <v>39</v>
      </c>
      <c r="D150" s="21" t="s">
        <v>10</v>
      </c>
      <c r="E150" s="21" t="s">
        <v>151</v>
      </c>
      <c r="F150" s="24"/>
      <c r="G150" s="22">
        <f>G151+G155+G157</f>
        <v>7312.2</v>
      </c>
    </row>
    <row r="151" spans="1:7" ht="18.75" customHeight="1">
      <c r="A151" s="98" t="s">
        <v>146</v>
      </c>
      <c r="B151" s="44"/>
      <c r="C151" s="21" t="s">
        <v>39</v>
      </c>
      <c r="D151" s="21" t="s">
        <v>10</v>
      </c>
      <c r="E151" s="21" t="s">
        <v>150</v>
      </c>
      <c r="F151" s="24"/>
      <c r="G151" s="22">
        <f>G152</f>
        <v>123</v>
      </c>
    </row>
    <row r="152" spans="1:7" ht="30.75">
      <c r="A152" s="98" t="s">
        <v>147</v>
      </c>
      <c r="B152" s="44"/>
      <c r="C152" s="21" t="s">
        <v>39</v>
      </c>
      <c r="D152" s="21" t="s">
        <v>10</v>
      </c>
      <c r="E152" s="21" t="s">
        <v>149</v>
      </c>
      <c r="F152" s="24"/>
      <c r="G152" s="22">
        <f>G153</f>
        <v>123</v>
      </c>
    </row>
    <row r="153" spans="1:7" ht="46.5">
      <c r="A153" s="98" t="s">
        <v>148</v>
      </c>
      <c r="B153" s="44"/>
      <c r="C153" s="21" t="s">
        <v>39</v>
      </c>
      <c r="D153" s="21" t="s">
        <v>10</v>
      </c>
      <c r="E153" s="21" t="s">
        <v>149</v>
      </c>
      <c r="F153" s="24" t="s">
        <v>70</v>
      </c>
      <c r="G153" s="22">
        <v>123</v>
      </c>
    </row>
    <row r="154" spans="1:7" ht="15">
      <c r="A154" s="4" t="s">
        <v>58</v>
      </c>
      <c r="B154" s="19"/>
      <c r="C154" s="21"/>
      <c r="D154" s="21"/>
      <c r="E154" s="21"/>
      <c r="F154" s="24"/>
      <c r="G154" s="22"/>
    </row>
    <row r="155" spans="1:7" ht="15">
      <c r="A155" s="4" t="s">
        <v>59</v>
      </c>
      <c r="B155" s="19"/>
      <c r="C155" s="21" t="s">
        <v>39</v>
      </c>
      <c r="D155" s="21" t="s">
        <v>10</v>
      </c>
      <c r="E155" s="21" t="s">
        <v>153</v>
      </c>
      <c r="F155" s="24"/>
      <c r="G155" s="22">
        <f>G156</f>
        <v>1133.5</v>
      </c>
    </row>
    <row r="156" spans="1:7" ht="15">
      <c r="A156" s="4" t="s">
        <v>71</v>
      </c>
      <c r="B156" s="19"/>
      <c r="C156" s="21" t="s">
        <v>39</v>
      </c>
      <c r="D156" s="21" t="s">
        <v>10</v>
      </c>
      <c r="E156" s="21" t="s">
        <v>153</v>
      </c>
      <c r="F156" s="24" t="s">
        <v>72</v>
      </c>
      <c r="G156" s="22">
        <v>1133.5</v>
      </c>
    </row>
    <row r="157" spans="1:7" ht="15">
      <c r="A157" s="65" t="s">
        <v>100</v>
      </c>
      <c r="B157" s="19"/>
      <c r="C157" s="21" t="s">
        <v>39</v>
      </c>
      <c r="D157" s="21" t="s">
        <v>10</v>
      </c>
      <c r="E157" s="21" t="s">
        <v>154</v>
      </c>
      <c r="F157" s="24"/>
      <c r="G157" s="22">
        <f>SUM(G161+G163)</f>
        <v>6055.7</v>
      </c>
    </row>
    <row r="158" spans="1:7" ht="20.25" customHeight="1">
      <c r="A158" s="66" t="s">
        <v>63</v>
      </c>
      <c r="B158" s="19"/>
      <c r="C158" s="21"/>
      <c r="D158" s="21"/>
      <c r="E158" s="21"/>
      <c r="F158" s="24"/>
      <c r="G158" s="22"/>
    </row>
    <row r="159" spans="1:7" ht="15">
      <c r="A159" s="4" t="s">
        <v>64</v>
      </c>
      <c r="B159" s="19"/>
      <c r="C159" s="21"/>
      <c r="D159" s="21"/>
      <c r="E159" s="21"/>
      <c r="F159" s="24"/>
      <c r="G159" s="22"/>
    </row>
    <row r="160" spans="1:7" ht="15">
      <c r="A160" s="4" t="s">
        <v>65</v>
      </c>
      <c r="B160" s="19"/>
      <c r="C160" s="21"/>
      <c r="D160" s="21"/>
      <c r="E160" s="21"/>
      <c r="F160" s="24"/>
      <c r="G160" s="22"/>
    </row>
    <row r="161" spans="1:7" ht="15">
      <c r="A161" s="4" t="s">
        <v>66</v>
      </c>
      <c r="B161" s="19"/>
      <c r="C161" s="21" t="s">
        <v>39</v>
      </c>
      <c r="D161" s="21" t="s">
        <v>10</v>
      </c>
      <c r="E161" s="21" t="s">
        <v>154</v>
      </c>
      <c r="F161" s="24" t="s">
        <v>67</v>
      </c>
      <c r="G161" s="22">
        <v>2926.6</v>
      </c>
    </row>
    <row r="162" spans="1:7" ht="15">
      <c r="A162" s="4" t="s">
        <v>68</v>
      </c>
      <c r="B162" s="19"/>
      <c r="C162" s="21"/>
      <c r="D162" s="21"/>
      <c r="E162" s="21"/>
      <c r="F162" s="24"/>
      <c r="G162" s="22"/>
    </row>
    <row r="163" spans="1:7" ht="15.75" thickBot="1">
      <c r="A163" s="4" t="s">
        <v>69</v>
      </c>
      <c r="B163" s="19"/>
      <c r="C163" s="21" t="s">
        <v>39</v>
      </c>
      <c r="D163" s="21" t="s">
        <v>10</v>
      </c>
      <c r="E163" s="21" t="s">
        <v>154</v>
      </c>
      <c r="F163" s="24" t="s">
        <v>70</v>
      </c>
      <c r="G163" s="22">
        <v>3129.1</v>
      </c>
    </row>
    <row r="164" spans="1:7" ht="30.75" customHeight="1" thickBot="1">
      <c r="A164" s="77" t="s">
        <v>207</v>
      </c>
      <c r="B164" s="46">
        <v>604</v>
      </c>
      <c r="C164" s="47"/>
      <c r="D164" s="47"/>
      <c r="E164" s="47"/>
      <c r="F164" s="56"/>
      <c r="G164" s="29">
        <f>SUM(G166)</f>
        <v>2613.5</v>
      </c>
    </row>
    <row r="165" spans="1:7" ht="15">
      <c r="A165" s="25" t="s">
        <v>51</v>
      </c>
      <c r="B165" s="44"/>
      <c r="C165" s="16" t="s">
        <v>52</v>
      </c>
      <c r="D165" s="16" t="s">
        <v>8</v>
      </c>
      <c r="E165" s="16"/>
      <c r="F165" s="42"/>
      <c r="G165" s="22">
        <f>SUM(G166)</f>
        <v>2613.5</v>
      </c>
    </row>
    <row r="166" spans="1:7" ht="15">
      <c r="A166" s="18" t="s">
        <v>22</v>
      </c>
      <c r="B166" s="45"/>
      <c r="C166" s="21" t="s">
        <v>52</v>
      </c>
      <c r="D166" s="21" t="s">
        <v>35</v>
      </c>
      <c r="E166" s="21"/>
      <c r="F166" s="24"/>
      <c r="G166" s="22">
        <f>G167</f>
        <v>2613.5</v>
      </c>
    </row>
    <row r="167" spans="1:7" ht="30.75">
      <c r="A167" s="78" t="s">
        <v>242</v>
      </c>
      <c r="B167" s="45"/>
      <c r="C167" s="21" t="s">
        <v>52</v>
      </c>
      <c r="D167" s="21" t="s">
        <v>35</v>
      </c>
      <c r="E167" s="21" t="s">
        <v>159</v>
      </c>
      <c r="F167" s="24"/>
      <c r="G167" s="22">
        <f>G168</f>
        <v>2613.5</v>
      </c>
    </row>
    <row r="168" spans="1:7" ht="30.75">
      <c r="A168" s="78" t="s">
        <v>243</v>
      </c>
      <c r="B168" s="45"/>
      <c r="C168" s="21" t="s">
        <v>52</v>
      </c>
      <c r="D168" s="21" t="s">
        <v>35</v>
      </c>
      <c r="E168" s="21" t="s">
        <v>158</v>
      </c>
      <c r="F168" s="24"/>
      <c r="G168" s="22">
        <f>G169+G172+G176</f>
        <v>2613.5</v>
      </c>
    </row>
    <row r="169" spans="1:7" ht="15">
      <c r="A169" s="98" t="s">
        <v>155</v>
      </c>
      <c r="B169" s="45"/>
      <c r="C169" s="21" t="s">
        <v>52</v>
      </c>
      <c r="D169" s="21" t="s">
        <v>35</v>
      </c>
      <c r="E169" s="21" t="s">
        <v>157</v>
      </c>
      <c r="F169" s="24"/>
      <c r="G169" s="22">
        <f>G170</f>
        <v>15</v>
      </c>
    </row>
    <row r="170" spans="1:7" ht="30.75">
      <c r="A170" s="98" t="s">
        <v>156</v>
      </c>
      <c r="B170" s="45"/>
      <c r="C170" s="21" t="s">
        <v>52</v>
      </c>
      <c r="D170" s="21" t="s">
        <v>35</v>
      </c>
      <c r="E170" s="21" t="s">
        <v>157</v>
      </c>
      <c r="F170" s="24" t="s">
        <v>70</v>
      </c>
      <c r="G170" s="22">
        <v>15</v>
      </c>
    </row>
    <row r="171" spans="1:7" ht="15">
      <c r="A171" s="18" t="s">
        <v>58</v>
      </c>
      <c r="B171" s="45"/>
      <c r="C171" s="21"/>
      <c r="D171" s="21"/>
      <c r="E171" s="21"/>
      <c r="F171" s="24"/>
      <c r="G171" s="22"/>
    </row>
    <row r="172" spans="1:7" ht="15">
      <c r="A172" s="18" t="s">
        <v>59</v>
      </c>
      <c r="B172" s="45"/>
      <c r="C172" s="21" t="s">
        <v>52</v>
      </c>
      <c r="D172" s="21" t="s">
        <v>35</v>
      </c>
      <c r="E172" s="21" t="s">
        <v>162</v>
      </c>
      <c r="F172" s="24"/>
      <c r="G172" s="22">
        <f>G174</f>
        <v>1.4</v>
      </c>
    </row>
    <row r="173" spans="1:7" ht="15">
      <c r="A173" s="18" t="s">
        <v>58</v>
      </c>
      <c r="B173" s="45"/>
      <c r="C173" s="21"/>
      <c r="D173" s="21"/>
      <c r="E173" s="21"/>
      <c r="F173" s="24"/>
      <c r="G173" s="22"/>
    </row>
    <row r="174" spans="1:7" ht="15">
      <c r="A174" s="18" t="s">
        <v>59</v>
      </c>
      <c r="B174" s="45"/>
      <c r="C174" s="21" t="s">
        <v>52</v>
      </c>
      <c r="D174" s="21" t="s">
        <v>35</v>
      </c>
      <c r="E174" s="21" t="s">
        <v>161</v>
      </c>
      <c r="F174" s="24"/>
      <c r="G174" s="22">
        <f>G175</f>
        <v>1.4</v>
      </c>
    </row>
    <row r="175" spans="1:7" ht="15">
      <c r="A175" s="4" t="s">
        <v>71</v>
      </c>
      <c r="B175" s="19"/>
      <c r="C175" s="21" t="s">
        <v>52</v>
      </c>
      <c r="D175" s="21" t="s">
        <v>35</v>
      </c>
      <c r="E175" s="21" t="s">
        <v>160</v>
      </c>
      <c r="F175" s="24" t="s">
        <v>72</v>
      </c>
      <c r="G175" s="22">
        <v>1.4</v>
      </c>
    </row>
    <row r="176" spans="1:7" ht="15">
      <c r="A176" s="4" t="s">
        <v>43</v>
      </c>
      <c r="B176" s="19"/>
      <c r="C176" s="21" t="s">
        <v>52</v>
      </c>
      <c r="D176" s="21" t="s">
        <v>35</v>
      </c>
      <c r="E176" s="21" t="s">
        <v>163</v>
      </c>
      <c r="F176" s="24"/>
      <c r="G176" s="22">
        <f>SUM(G180+G182)</f>
        <v>2597.1</v>
      </c>
    </row>
    <row r="177" spans="1:7" ht="15">
      <c r="A177" s="4" t="s">
        <v>63</v>
      </c>
      <c r="B177" s="19"/>
      <c r="C177" s="21"/>
      <c r="D177" s="21"/>
      <c r="E177" s="21"/>
      <c r="F177" s="24"/>
      <c r="G177" s="22"/>
    </row>
    <row r="178" spans="1:7" ht="15">
      <c r="A178" s="4" t="s">
        <v>64</v>
      </c>
      <c r="B178" s="19"/>
      <c r="C178" s="21"/>
      <c r="D178" s="21"/>
      <c r="E178" s="21"/>
      <c r="F178" s="24"/>
      <c r="G178" s="22"/>
    </row>
    <row r="179" spans="1:7" ht="15">
      <c r="A179" s="4" t="s">
        <v>65</v>
      </c>
      <c r="B179" s="19"/>
      <c r="C179" s="21"/>
      <c r="D179" s="21"/>
      <c r="E179" s="21"/>
      <c r="F179" s="24"/>
      <c r="G179" s="22"/>
    </row>
    <row r="180" spans="1:7" ht="15">
      <c r="A180" s="4" t="s">
        <v>66</v>
      </c>
      <c r="B180" s="19"/>
      <c r="C180" s="21" t="s">
        <v>52</v>
      </c>
      <c r="D180" s="21" t="s">
        <v>35</v>
      </c>
      <c r="E180" s="21" t="s">
        <v>163</v>
      </c>
      <c r="F180" s="24" t="s">
        <v>67</v>
      </c>
      <c r="G180" s="22">
        <v>2134.9</v>
      </c>
    </row>
    <row r="181" spans="1:7" ht="15">
      <c r="A181" s="4" t="s">
        <v>68</v>
      </c>
      <c r="B181" s="19"/>
      <c r="C181" s="21"/>
      <c r="D181" s="21"/>
      <c r="E181" s="21"/>
      <c r="F181" s="24"/>
      <c r="G181" s="22"/>
    </row>
    <row r="182" spans="1:7" ht="15.75" thickBot="1">
      <c r="A182" s="4" t="s">
        <v>69</v>
      </c>
      <c r="B182" s="19"/>
      <c r="C182" s="21" t="s">
        <v>52</v>
      </c>
      <c r="D182" s="21" t="s">
        <v>35</v>
      </c>
      <c r="E182" s="21" t="s">
        <v>163</v>
      </c>
      <c r="F182" s="24" t="s">
        <v>70</v>
      </c>
      <c r="G182" s="20">
        <v>462.2</v>
      </c>
    </row>
    <row r="183" spans="1:7" ht="31.5" thickBot="1">
      <c r="A183" s="77" t="s">
        <v>206</v>
      </c>
      <c r="B183" s="46">
        <v>605</v>
      </c>
      <c r="C183" s="35"/>
      <c r="D183" s="35"/>
      <c r="E183" s="49"/>
      <c r="F183" s="75"/>
      <c r="G183" s="29">
        <f>SUM(G184+G203+G214)</f>
        <v>8743.2</v>
      </c>
    </row>
    <row r="184" spans="1:7" ht="15">
      <c r="A184" s="25" t="s">
        <v>17</v>
      </c>
      <c r="B184" s="50"/>
      <c r="C184" s="51" t="s">
        <v>35</v>
      </c>
      <c r="D184" s="16" t="s">
        <v>8</v>
      </c>
      <c r="E184" s="16"/>
      <c r="F184" s="42"/>
      <c r="G184" s="17">
        <f>SUM(G185)</f>
        <v>4619.5</v>
      </c>
    </row>
    <row r="185" spans="1:7" ht="15">
      <c r="A185" s="25" t="s">
        <v>16</v>
      </c>
      <c r="B185" s="106"/>
      <c r="C185" s="24" t="s">
        <v>35</v>
      </c>
      <c r="D185" s="21" t="s">
        <v>40</v>
      </c>
      <c r="E185" s="21"/>
      <c r="F185" s="24"/>
      <c r="G185" s="22">
        <f>G187</f>
        <v>4619.5</v>
      </c>
    </row>
    <row r="186" spans="1:7" ht="15">
      <c r="A186" s="76" t="s">
        <v>107</v>
      </c>
      <c r="B186" s="106"/>
      <c r="C186" s="24"/>
      <c r="D186" s="21"/>
      <c r="E186" s="24"/>
      <c r="F186" s="24"/>
      <c r="G186" s="22"/>
    </row>
    <row r="187" spans="1:7" ht="15">
      <c r="A187" s="76" t="s">
        <v>233</v>
      </c>
      <c r="B187" s="106"/>
      <c r="C187" s="24" t="s">
        <v>144</v>
      </c>
      <c r="D187" s="21" t="s">
        <v>40</v>
      </c>
      <c r="E187" s="24" t="s">
        <v>110</v>
      </c>
      <c r="F187" s="24"/>
      <c r="G187" s="22">
        <f>G189</f>
        <v>4619.5</v>
      </c>
    </row>
    <row r="188" spans="1:7" ht="15">
      <c r="A188" s="76" t="s">
        <v>164</v>
      </c>
      <c r="B188" s="106"/>
      <c r="C188" s="24"/>
      <c r="D188" s="21"/>
      <c r="E188" s="24"/>
      <c r="F188" s="24"/>
      <c r="G188" s="22"/>
    </row>
    <row r="189" spans="1:7" ht="15">
      <c r="A189" s="18" t="s">
        <v>234</v>
      </c>
      <c r="B189" s="106"/>
      <c r="C189" s="24" t="s">
        <v>35</v>
      </c>
      <c r="D189" s="21" t="s">
        <v>40</v>
      </c>
      <c r="E189" s="24" t="s">
        <v>166</v>
      </c>
      <c r="F189" s="24"/>
      <c r="G189" s="22">
        <f>G191+G195</f>
        <v>4619.5</v>
      </c>
    </row>
    <row r="190" spans="1:7" ht="15">
      <c r="A190" s="18" t="s">
        <v>58</v>
      </c>
      <c r="B190" s="101"/>
      <c r="C190" s="24"/>
      <c r="D190" s="21"/>
      <c r="E190" s="24"/>
      <c r="F190" s="24"/>
      <c r="G190" s="22"/>
    </row>
    <row r="191" spans="1:7" ht="15">
      <c r="A191" s="18" t="s">
        <v>59</v>
      </c>
      <c r="B191" s="101"/>
      <c r="C191" s="24" t="s">
        <v>35</v>
      </c>
      <c r="D191" s="21" t="s">
        <v>40</v>
      </c>
      <c r="E191" s="24" t="s">
        <v>165</v>
      </c>
      <c r="F191" s="24"/>
      <c r="G191" s="22">
        <f>G192</f>
        <v>118.5</v>
      </c>
    </row>
    <row r="192" spans="1:7" ht="15">
      <c r="A192" s="4" t="s">
        <v>71</v>
      </c>
      <c r="B192" s="36"/>
      <c r="C192" s="24" t="s">
        <v>35</v>
      </c>
      <c r="D192" s="21" t="s">
        <v>40</v>
      </c>
      <c r="E192" s="24" t="s">
        <v>165</v>
      </c>
      <c r="F192" s="24" t="s">
        <v>72</v>
      </c>
      <c r="G192" s="22">
        <v>118.5</v>
      </c>
    </row>
    <row r="193" spans="1:7" ht="15">
      <c r="A193" s="18" t="s">
        <v>36</v>
      </c>
      <c r="B193" s="8"/>
      <c r="C193" s="42"/>
      <c r="D193" s="16"/>
      <c r="E193" s="42"/>
      <c r="F193" s="42"/>
      <c r="G193" s="17"/>
    </row>
    <row r="194" spans="1:7" ht="15">
      <c r="A194" s="18" t="s">
        <v>86</v>
      </c>
      <c r="B194" s="8"/>
      <c r="C194" s="42"/>
      <c r="D194" s="16"/>
      <c r="E194" s="42"/>
      <c r="F194" s="42"/>
      <c r="G194" s="17"/>
    </row>
    <row r="195" spans="1:7" ht="15">
      <c r="A195" s="18" t="s">
        <v>78</v>
      </c>
      <c r="B195" s="8"/>
      <c r="C195" s="24" t="s">
        <v>35</v>
      </c>
      <c r="D195" s="21" t="s">
        <v>40</v>
      </c>
      <c r="E195" s="24" t="s">
        <v>168</v>
      </c>
      <c r="F195" s="24"/>
      <c r="G195" s="22">
        <f>G196</f>
        <v>4501</v>
      </c>
    </row>
    <row r="196" spans="1:7" ht="15">
      <c r="A196" s="4" t="s">
        <v>43</v>
      </c>
      <c r="B196" s="36"/>
      <c r="C196" s="24" t="s">
        <v>35</v>
      </c>
      <c r="D196" s="21" t="s">
        <v>40</v>
      </c>
      <c r="E196" s="24" t="s">
        <v>167</v>
      </c>
      <c r="F196" s="24"/>
      <c r="G196" s="22">
        <f>G200+G202</f>
        <v>4501</v>
      </c>
    </row>
    <row r="197" spans="1:7" ht="15">
      <c r="A197" s="4" t="s">
        <v>63</v>
      </c>
      <c r="B197" s="36"/>
      <c r="C197" s="24"/>
      <c r="D197" s="21"/>
      <c r="E197" s="24"/>
      <c r="F197" s="24"/>
      <c r="G197" s="22"/>
    </row>
    <row r="198" spans="1:7" ht="15">
      <c r="A198" s="4" t="s">
        <v>64</v>
      </c>
      <c r="B198" s="36"/>
      <c r="C198" s="24"/>
      <c r="D198" s="21"/>
      <c r="E198" s="24"/>
      <c r="F198" s="24"/>
      <c r="G198" s="22"/>
    </row>
    <row r="199" spans="1:7" ht="15">
      <c r="A199" s="4" t="s">
        <v>65</v>
      </c>
      <c r="B199" s="36"/>
      <c r="C199" s="24"/>
      <c r="D199" s="21"/>
      <c r="E199" s="24"/>
      <c r="F199" s="24"/>
      <c r="G199" s="22"/>
    </row>
    <row r="200" spans="1:7" ht="15">
      <c r="A200" s="4" t="s">
        <v>66</v>
      </c>
      <c r="B200" s="36"/>
      <c r="C200" s="24" t="s">
        <v>35</v>
      </c>
      <c r="D200" s="21" t="s">
        <v>40</v>
      </c>
      <c r="E200" s="24" t="s">
        <v>167</v>
      </c>
      <c r="F200" s="24" t="s">
        <v>67</v>
      </c>
      <c r="G200" s="22">
        <v>4366.6</v>
      </c>
    </row>
    <row r="201" spans="1:7" ht="15">
      <c r="A201" s="4" t="s">
        <v>68</v>
      </c>
      <c r="B201" s="36"/>
      <c r="C201" s="24"/>
      <c r="D201" s="21"/>
      <c r="E201" s="24"/>
      <c r="F201" s="24"/>
      <c r="G201" s="22"/>
    </row>
    <row r="202" spans="1:7" ht="15">
      <c r="A202" s="4" t="s">
        <v>69</v>
      </c>
      <c r="B202" s="36"/>
      <c r="C202" s="24" t="s">
        <v>35</v>
      </c>
      <c r="D202" s="21" t="s">
        <v>40</v>
      </c>
      <c r="E202" s="24" t="s">
        <v>167</v>
      </c>
      <c r="F202" s="24" t="s">
        <v>70</v>
      </c>
      <c r="G202" s="22">
        <v>134.4</v>
      </c>
    </row>
    <row r="203" spans="1:7" ht="15">
      <c r="A203" s="25" t="s">
        <v>1</v>
      </c>
      <c r="B203" s="45"/>
      <c r="C203" s="16" t="s">
        <v>14</v>
      </c>
      <c r="D203" s="16" t="s">
        <v>8</v>
      </c>
      <c r="E203" s="21"/>
      <c r="F203" s="24"/>
      <c r="G203" s="22">
        <f>G204</f>
        <v>3403.7</v>
      </c>
    </row>
    <row r="204" spans="1:7" ht="15">
      <c r="A204" s="18" t="s">
        <v>61</v>
      </c>
      <c r="B204" s="5"/>
      <c r="C204" s="24" t="s">
        <v>14</v>
      </c>
      <c r="D204" s="21" t="s">
        <v>13</v>
      </c>
      <c r="E204" s="21"/>
      <c r="F204" s="24"/>
      <c r="G204" s="22">
        <f>G205</f>
        <v>3403.7</v>
      </c>
    </row>
    <row r="205" spans="1:7" ht="30.75">
      <c r="A205" s="38" t="s">
        <v>244</v>
      </c>
      <c r="B205" s="19"/>
      <c r="C205" s="24" t="s">
        <v>14</v>
      </c>
      <c r="D205" s="21" t="s">
        <v>13</v>
      </c>
      <c r="E205" s="24" t="s">
        <v>172</v>
      </c>
      <c r="F205" s="24"/>
      <c r="G205" s="22">
        <f>G206+G210</f>
        <v>3403.7</v>
      </c>
    </row>
    <row r="206" spans="1:7" ht="15">
      <c r="A206" s="78" t="s">
        <v>245</v>
      </c>
      <c r="B206" s="45"/>
      <c r="C206" s="24" t="s">
        <v>14</v>
      </c>
      <c r="D206" s="21" t="s">
        <v>13</v>
      </c>
      <c r="E206" s="24" t="s">
        <v>171</v>
      </c>
      <c r="F206" s="24"/>
      <c r="G206" s="22">
        <f>G207</f>
        <v>3200</v>
      </c>
    </row>
    <row r="207" spans="1:7" ht="15">
      <c r="A207" s="78" t="s">
        <v>173</v>
      </c>
      <c r="B207" s="45"/>
      <c r="C207" s="24" t="s">
        <v>14</v>
      </c>
      <c r="D207" s="21" t="s">
        <v>13</v>
      </c>
      <c r="E207" s="24" t="s">
        <v>170</v>
      </c>
      <c r="F207" s="24"/>
      <c r="G207" s="22">
        <f>G209</f>
        <v>3200</v>
      </c>
    </row>
    <row r="208" spans="1:7" ht="15">
      <c r="A208" s="18" t="s">
        <v>68</v>
      </c>
      <c r="B208" s="5"/>
      <c r="C208" s="24"/>
      <c r="D208" s="21"/>
      <c r="E208" s="24"/>
      <c r="F208" s="24"/>
      <c r="G208" s="22"/>
    </row>
    <row r="209" spans="1:7" ht="15">
      <c r="A209" s="18" t="s">
        <v>69</v>
      </c>
      <c r="B209" s="5"/>
      <c r="C209" s="24" t="s">
        <v>14</v>
      </c>
      <c r="D209" s="21" t="s">
        <v>13</v>
      </c>
      <c r="E209" s="24" t="s">
        <v>170</v>
      </c>
      <c r="F209" s="24" t="s">
        <v>70</v>
      </c>
      <c r="G209" s="22">
        <v>3200</v>
      </c>
    </row>
    <row r="210" spans="1:7" ht="15">
      <c r="A210" s="78" t="s">
        <v>254</v>
      </c>
      <c r="B210" s="5"/>
      <c r="C210" s="24" t="s">
        <v>14</v>
      </c>
      <c r="D210" s="21" t="s">
        <v>13</v>
      </c>
      <c r="E210" s="24" t="s">
        <v>175</v>
      </c>
      <c r="F210" s="24"/>
      <c r="G210" s="22">
        <f>G211</f>
        <v>203.7</v>
      </c>
    </row>
    <row r="211" spans="1:7" ht="15">
      <c r="A211" s="18" t="s">
        <v>169</v>
      </c>
      <c r="B211" s="5"/>
      <c r="C211" s="24" t="s">
        <v>14</v>
      </c>
      <c r="D211" s="21" t="s">
        <v>13</v>
      </c>
      <c r="E211" s="24" t="s">
        <v>174</v>
      </c>
      <c r="F211" s="24"/>
      <c r="G211" s="22">
        <f>G213</f>
        <v>203.7</v>
      </c>
    </row>
    <row r="212" spans="1:7" ht="15">
      <c r="A212" s="18" t="s">
        <v>68</v>
      </c>
      <c r="B212" s="5"/>
      <c r="C212" s="85"/>
      <c r="D212" s="74"/>
      <c r="E212" s="85"/>
      <c r="F212" s="85"/>
      <c r="G212" s="99"/>
    </row>
    <row r="213" spans="1:7" ht="15">
      <c r="A213" s="18" t="s">
        <v>69</v>
      </c>
      <c r="B213" s="5"/>
      <c r="C213" s="24" t="s">
        <v>14</v>
      </c>
      <c r="D213" s="21" t="s">
        <v>13</v>
      </c>
      <c r="E213" s="24" t="s">
        <v>174</v>
      </c>
      <c r="F213" s="24" t="s">
        <v>70</v>
      </c>
      <c r="G213" s="22">
        <v>203.7</v>
      </c>
    </row>
    <row r="214" spans="1:7" ht="15">
      <c r="A214" s="25" t="s">
        <v>6</v>
      </c>
      <c r="B214" s="5"/>
      <c r="C214" s="42" t="s">
        <v>7</v>
      </c>
      <c r="D214" s="16" t="s">
        <v>8</v>
      </c>
      <c r="E214" s="42"/>
      <c r="F214" s="42"/>
      <c r="G214" s="17">
        <f>G215</f>
        <v>720</v>
      </c>
    </row>
    <row r="215" spans="1:7" ht="15">
      <c r="A215" s="25" t="s">
        <v>11</v>
      </c>
      <c r="B215" s="44"/>
      <c r="C215" s="42" t="s">
        <v>7</v>
      </c>
      <c r="D215" s="16" t="s">
        <v>12</v>
      </c>
      <c r="E215" s="16"/>
      <c r="F215" s="42"/>
      <c r="G215" s="17">
        <f>G217</f>
        <v>720</v>
      </c>
    </row>
    <row r="216" spans="1:7" s="1" customFormat="1" ht="30.75">
      <c r="A216" s="79" t="s">
        <v>247</v>
      </c>
      <c r="B216" s="45"/>
      <c r="C216" s="24" t="s">
        <v>7</v>
      </c>
      <c r="D216" s="21"/>
      <c r="E216" s="24"/>
      <c r="F216" s="24"/>
      <c r="G216" s="22"/>
    </row>
    <row r="217" spans="1:7" ht="15">
      <c r="A217" s="18" t="s">
        <v>248</v>
      </c>
      <c r="B217" s="45"/>
      <c r="C217" s="24" t="s">
        <v>7</v>
      </c>
      <c r="D217" s="21"/>
      <c r="E217" s="24" t="s">
        <v>128</v>
      </c>
      <c r="F217" s="24"/>
      <c r="G217" s="22">
        <f>G218+G222+G225</f>
        <v>720</v>
      </c>
    </row>
    <row r="218" spans="1:7" ht="15">
      <c r="A218" s="18" t="s">
        <v>126</v>
      </c>
      <c r="B218" s="45"/>
      <c r="C218" s="24" t="s">
        <v>7</v>
      </c>
      <c r="D218" s="21" t="s">
        <v>12</v>
      </c>
      <c r="E218" s="24" t="s">
        <v>127</v>
      </c>
      <c r="F218" s="24"/>
      <c r="G218" s="22">
        <f>G220</f>
        <v>300</v>
      </c>
    </row>
    <row r="219" spans="1:7" ht="15">
      <c r="A219" s="18" t="s">
        <v>68</v>
      </c>
      <c r="B219" s="45"/>
      <c r="C219" s="24"/>
      <c r="D219" s="21"/>
      <c r="E219" s="24"/>
      <c r="F219" s="24"/>
      <c r="G219" s="22"/>
    </row>
    <row r="220" spans="1:7" ht="15">
      <c r="A220" s="18" t="s">
        <v>69</v>
      </c>
      <c r="B220" s="45"/>
      <c r="C220" s="24" t="s">
        <v>7</v>
      </c>
      <c r="D220" s="21" t="s">
        <v>12</v>
      </c>
      <c r="E220" s="24" t="s">
        <v>127</v>
      </c>
      <c r="F220" s="24" t="s">
        <v>70</v>
      </c>
      <c r="G220" s="22">
        <v>300</v>
      </c>
    </row>
    <row r="221" spans="1:7" ht="15">
      <c r="A221" s="18" t="s">
        <v>178</v>
      </c>
      <c r="B221" s="45"/>
      <c r="C221" s="24"/>
      <c r="D221" s="21"/>
      <c r="E221" s="24"/>
      <c r="F221" s="24"/>
      <c r="G221" s="22"/>
    </row>
    <row r="222" spans="1:7" ht="15">
      <c r="A222" s="18" t="s">
        <v>68</v>
      </c>
      <c r="B222" s="45"/>
      <c r="C222" s="24" t="s">
        <v>7</v>
      </c>
      <c r="D222" s="21" t="s">
        <v>12</v>
      </c>
      <c r="E222" s="24" t="s">
        <v>179</v>
      </c>
      <c r="F222" s="24"/>
      <c r="G222" s="22">
        <f>G223</f>
        <v>255</v>
      </c>
    </row>
    <row r="223" spans="1:7" ht="15">
      <c r="A223" s="18" t="s">
        <v>69</v>
      </c>
      <c r="B223" s="45"/>
      <c r="C223" s="24" t="s">
        <v>7</v>
      </c>
      <c r="D223" s="21" t="s">
        <v>12</v>
      </c>
      <c r="E223" s="24" t="s">
        <v>179</v>
      </c>
      <c r="F223" s="24" t="s">
        <v>70</v>
      </c>
      <c r="G223" s="22">
        <v>255</v>
      </c>
    </row>
    <row r="224" spans="1:7" ht="15">
      <c r="A224" s="18" t="s">
        <v>180</v>
      </c>
      <c r="B224" s="45"/>
      <c r="C224" s="24" t="s">
        <v>7</v>
      </c>
      <c r="D224" s="21" t="s">
        <v>12</v>
      </c>
      <c r="E224" s="24" t="s">
        <v>181</v>
      </c>
      <c r="F224" s="24"/>
      <c r="G224" s="22"/>
    </row>
    <row r="225" spans="1:7" ht="15">
      <c r="A225" s="18" t="s">
        <v>68</v>
      </c>
      <c r="B225" s="45"/>
      <c r="C225" s="24"/>
      <c r="D225" s="21"/>
      <c r="E225" s="24"/>
      <c r="F225" s="24"/>
      <c r="G225" s="22">
        <f>G226</f>
        <v>165</v>
      </c>
    </row>
    <row r="226" spans="1:7" ht="15.75" thickBot="1">
      <c r="A226" s="89" t="s">
        <v>69</v>
      </c>
      <c r="B226" s="45"/>
      <c r="C226" s="24" t="s">
        <v>7</v>
      </c>
      <c r="D226" s="21" t="s">
        <v>12</v>
      </c>
      <c r="E226" s="24" t="s">
        <v>181</v>
      </c>
      <c r="F226" s="24" t="s">
        <v>70</v>
      </c>
      <c r="G226" s="22">
        <v>165</v>
      </c>
    </row>
    <row r="227" spans="1:7" ht="15.75" customHeight="1" thickBot="1">
      <c r="A227" s="92" t="s">
        <v>205</v>
      </c>
      <c r="B227" s="53">
        <v>606</v>
      </c>
      <c r="C227" s="35"/>
      <c r="D227" s="35"/>
      <c r="E227" s="35"/>
      <c r="F227" s="75"/>
      <c r="G227" s="29">
        <f>SUM(G228+G251+G259+G267)</f>
        <v>2282.9</v>
      </c>
    </row>
    <row r="228" spans="1:7" ht="15">
      <c r="A228" s="25" t="s">
        <v>17</v>
      </c>
      <c r="B228" s="44"/>
      <c r="C228" s="16" t="s">
        <v>35</v>
      </c>
      <c r="D228" s="16" t="s">
        <v>8</v>
      </c>
      <c r="E228" s="16"/>
      <c r="F228" s="42"/>
      <c r="G228" s="22">
        <f>SUM(G229)</f>
        <v>1140.4</v>
      </c>
    </row>
    <row r="229" spans="1:7" ht="15">
      <c r="A229" s="25" t="s">
        <v>16</v>
      </c>
      <c r="B229" s="44"/>
      <c r="C229" s="21" t="s">
        <v>35</v>
      </c>
      <c r="D229" s="21" t="s">
        <v>40</v>
      </c>
      <c r="E229" s="21"/>
      <c r="F229" s="24"/>
      <c r="G229" s="22">
        <f>G231</f>
        <v>1140.4</v>
      </c>
    </row>
    <row r="230" spans="1:7" ht="15">
      <c r="A230" s="76" t="s">
        <v>107</v>
      </c>
      <c r="B230" s="44"/>
      <c r="C230" s="21"/>
      <c r="D230" s="21"/>
      <c r="E230" s="21"/>
      <c r="F230" s="21"/>
      <c r="G230" s="22"/>
    </row>
    <row r="231" spans="1:7" ht="15">
      <c r="A231" s="76" t="s">
        <v>233</v>
      </c>
      <c r="B231" s="44"/>
      <c r="C231" s="21" t="s">
        <v>35</v>
      </c>
      <c r="D231" s="21" t="s">
        <v>40</v>
      </c>
      <c r="E231" s="21" t="s">
        <v>105</v>
      </c>
      <c r="F231" s="21"/>
      <c r="G231" s="22">
        <f>G232</f>
        <v>1140.4</v>
      </c>
    </row>
    <row r="232" spans="1:7" ht="30.75" customHeight="1">
      <c r="A232" s="79" t="s">
        <v>249</v>
      </c>
      <c r="B232" s="44"/>
      <c r="C232" s="21" t="s">
        <v>35</v>
      </c>
      <c r="D232" s="21" t="s">
        <v>40</v>
      </c>
      <c r="E232" s="21" t="s">
        <v>183</v>
      </c>
      <c r="F232" s="21"/>
      <c r="G232" s="22">
        <f>G233+G241+G247</f>
        <v>1140.4</v>
      </c>
    </row>
    <row r="233" spans="1:7" ht="18.75" customHeight="1">
      <c r="A233" s="4" t="s">
        <v>37</v>
      </c>
      <c r="B233" s="19"/>
      <c r="C233" s="21" t="s">
        <v>35</v>
      </c>
      <c r="D233" s="21" t="s">
        <v>40</v>
      </c>
      <c r="E233" s="21" t="s">
        <v>182</v>
      </c>
      <c r="F233" s="21"/>
      <c r="G233" s="22">
        <f>SUM(G237+G239)</f>
        <v>1020</v>
      </c>
    </row>
    <row r="234" spans="1:7" ht="15">
      <c r="A234" s="4" t="s">
        <v>63</v>
      </c>
      <c r="B234" s="19"/>
      <c r="C234" s="21"/>
      <c r="D234" s="21"/>
      <c r="E234" s="21"/>
      <c r="F234" s="21"/>
      <c r="G234" s="22"/>
    </row>
    <row r="235" spans="1:7" ht="15">
      <c r="A235" s="4" t="s">
        <v>64</v>
      </c>
      <c r="B235" s="19"/>
      <c r="C235" s="21"/>
      <c r="D235" s="21"/>
      <c r="E235" s="21"/>
      <c r="F235" s="21"/>
      <c r="G235" s="22"/>
    </row>
    <row r="236" spans="1:7" ht="15">
      <c r="A236" s="4" t="s">
        <v>65</v>
      </c>
      <c r="B236" s="19"/>
      <c r="C236" s="21"/>
      <c r="D236" s="21"/>
      <c r="E236" s="21"/>
      <c r="F236" s="21"/>
      <c r="G236" s="22"/>
    </row>
    <row r="237" spans="1:7" ht="15">
      <c r="A237" s="4" t="s">
        <v>66</v>
      </c>
      <c r="B237" s="19"/>
      <c r="C237" s="21" t="s">
        <v>35</v>
      </c>
      <c r="D237" s="21" t="s">
        <v>40</v>
      </c>
      <c r="E237" s="21" t="s">
        <v>182</v>
      </c>
      <c r="F237" s="21" t="s">
        <v>67</v>
      </c>
      <c r="G237" s="22">
        <v>877.7</v>
      </c>
    </row>
    <row r="238" spans="1:7" ht="15">
      <c r="A238" s="4" t="s">
        <v>68</v>
      </c>
      <c r="B238" s="19"/>
      <c r="C238" s="21"/>
      <c r="D238" s="21"/>
      <c r="E238" s="21"/>
      <c r="F238" s="21"/>
      <c r="G238" s="22"/>
    </row>
    <row r="239" spans="1:7" ht="15">
      <c r="A239" s="4" t="s">
        <v>69</v>
      </c>
      <c r="B239" s="19"/>
      <c r="C239" s="41" t="s">
        <v>35</v>
      </c>
      <c r="D239" s="21" t="s">
        <v>40</v>
      </c>
      <c r="E239" s="21" t="s">
        <v>182</v>
      </c>
      <c r="F239" s="21" t="s">
        <v>70</v>
      </c>
      <c r="G239" s="22">
        <v>142.3</v>
      </c>
    </row>
    <row r="240" spans="1:7" ht="15">
      <c r="A240" s="18" t="s">
        <v>53</v>
      </c>
      <c r="B240" s="19"/>
      <c r="C240" s="41"/>
      <c r="D240" s="21"/>
      <c r="E240" s="21"/>
      <c r="F240" s="21"/>
      <c r="G240" s="20"/>
    </row>
    <row r="241" spans="1:7" ht="15">
      <c r="A241" s="18" t="s">
        <v>87</v>
      </c>
      <c r="B241" s="19"/>
      <c r="C241" s="21" t="s">
        <v>35</v>
      </c>
      <c r="D241" s="41" t="s">
        <v>40</v>
      </c>
      <c r="E241" s="21" t="s">
        <v>185</v>
      </c>
      <c r="F241" s="21"/>
      <c r="G241" s="22">
        <f>G243</f>
        <v>120</v>
      </c>
    </row>
    <row r="242" spans="1:7" ht="15">
      <c r="A242" s="18" t="s">
        <v>54</v>
      </c>
      <c r="B242" s="19"/>
      <c r="C242" s="19"/>
      <c r="D242" s="45"/>
      <c r="E242" s="19"/>
      <c r="F242" s="19"/>
      <c r="G242" s="22"/>
    </row>
    <row r="243" spans="1:7" ht="15">
      <c r="A243" s="18" t="s">
        <v>88</v>
      </c>
      <c r="B243" s="19"/>
      <c r="C243" s="21" t="s">
        <v>35</v>
      </c>
      <c r="D243" s="41" t="s">
        <v>40</v>
      </c>
      <c r="E243" s="21" t="s">
        <v>184</v>
      </c>
      <c r="F243" s="21"/>
      <c r="G243" s="22">
        <f>G245</f>
        <v>120</v>
      </c>
    </row>
    <row r="244" spans="1:7" ht="15">
      <c r="A244" s="18" t="s">
        <v>68</v>
      </c>
      <c r="B244" s="19"/>
      <c r="C244" s="21"/>
      <c r="D244" s="21"/>
      <c r="E244" s="41"/>
      <c r="F244" s="21"/>
      <c r="G244" s="22"/>
    </row>
    <row r="245" spans="1:7" ht="15">
      <c r="A245" s="18" t="s">
        <v>69</v>
      </c>
      <c r="B245" s="19"/>
      <c r="C245" s="21" t="s">
        <v>35</v>
      </c>
      <c r="D245" s="21" t="s">
        <v>40</v>
      </c>
      <c r="E245" s="41" t="s">
        <v>184</v>
      </c>
      <c r="F245" s="21" t="s">
        <v>70</v>
      </c>
      <c r="G245" s="26">
        <v>120</v>
      </c>
    </row>
    <row r="246" spans="1:7" ht="15">
      <c r="A246" s="18" t="s">
        <v>58</v>
      </c>
      <c r="B246" s="74"/>
      <c r="C246" s="74"/>
      <c r="D246" s="74"/>
      <c r="E246" s="70"/>
      <c r="F246" s="82"/>
      <c r="G246" s="99"/>
    </row>
    <row r="247" spans="1:7" ht="15">
      <c r="A247" s="18" t="s">
        <v>59</v>
      </c>
      <c r="B247" s="74"/>
      <c r="C247" s="21" t="s">
        <v>35</v>
      </c>
      <c r="D247" s="21">
        <v>13</v>
      </c>
      <c r="E247" s="41" t="s">
        <v>187</v>
      </c>
      <c r="F247" s="21"/>
      <c r="G247" s="100">
        <f>G249</f>
        <v>0.4</v>
      </c>
    </row>
    <row r="248" spans="1:7" ht="15">
      <c r="A248" s="18" t="s">
        <v>58</v>
      </c>
      <c r="B248" s="19"/>
      <c r="C248" s="21"/>
      <c r="D248" s="21"/>
      <c r="E248" s="41"/>
      <c r="F248" s="21"/>
      <c r="G248" s="26"/>
    </row>
    <row r="249" spans="1:7" ht="15">
      <c r="A249" s="18" t="s">
        <v>59</v>
      </c>
      <c r="B249" s="19"/>
      <c r="C249" s="41" t="s">
        <v>35</v>
      </c>
      <c r="D249" s="21" t="s">
        <v>40</v>
      </c>
      <c r="E249" s="41" t="s">
        <v>186</v>
      </c>
      <c r="F249" s="21"/>
      <c r="G249" s="22">
        <f>G250</f>
        <v>0.4</v>
      </c>
    </row>
    <row r="250" spans="1:7" ht="15">
      <c r="A250" s="18" t="s">
        <v>71</v>
      </c>
      <c r="B250" s="19"/>
      <c r="C250" s="41" t="s">
        <v>35</v>
      </c>
      <c r="D250" s="21" t="s">
        <v>40</v>
      </c>
      <c r="E250" s="41" t="s">
        <v>186</v>
      </c>
      <c r="F250" s="21" t="s">
        <v>72</v>
      </c>
      <c r="G250" s="22">
        <v>0.4</v>
      </c>
    </row>
    <row r="251" spans="1:7" ht="15">
      <c r="A251" s="25" t="s">
        <v>20</v>
      </c>
      <c r="B251" s="19"/>
      <c r="C251" s="73" t="s">
        <v>12</v>
      </c>
      <c r="D251" s="16" t="s">
        <v>8</v>
      </c>
      <c r="E251" s="21"/>
      <c r="F251" s="24"/>
      <c r="G251" s="17">
        <v>50</v>
      </c>
    </row>
    <row r="252" spans="1:7" ht="15">
      <c r="A252" s="63" t="s">
        <v>89</v>
      </c>
      <c r="B252" s="19"/>
      <c r="C252" s="90"/>
      <c r="D252" s="61"/>
      <c r="E252" s="21"/>
      <c r="F252" s="24"/>
      <c r="G252" s="22"/>
    </row>
    <row r="253" spans="1:7" ht="15">
      <c r="A253" s="63" t="s">
        <v>90</v>
      </c>
      <c r="B253" s="19"/>
      <c r="C253" s="91"/>
      <c r="D253" s="62"/>
      <c r="E253" s="21"/>
      <c r="F253" s="24"/>
      <c r="G253" s="22"/>
    </row>
    <row r="254" spans="1:7" ht="15">
      <c r="A254" s="63" t="s">
        <v>91</v>
      </c>
      <c r="B254" s="45"/>
      <c r="C254" s="62" t="s">
        <v>12</v>
      </c>
      <c r="D254" s="62" t="s">
        <v>13</v>
      </c>
      <c r="E254" s="21"/>
      <c r="F254" s="24"/>
      <c r="G254" s="22">
        <v>50</v>
      </c>
    </row>
    <row r="255" spans="1:7" ht="30.75">
      <c r="A255" s="79" t="s">
        <v>247</v>
      </c>
      <c r="B255" s="19"/>
      <c r="C255" s="21" t="s">
        <v>12</v>
      </c>
      <c r="D255" s="21" t="s">
        <v>13</v>
      </c>
      <c r="E255" s="21" t="s">
        <v>129</v>
      </c>
      <c r="F255" s="24"/>
      <c r="G255" s="22">
        <v>50</v>
      </c>
    </row>
    <row r="256" spans="1:7" ht="15">
      <c r="A256" s="4" t="s">
        <v>236</v>
      </c>
      <c r="B256" s="19"/>
      <c r="C256" s="21" t="s">
        <v>12</v>
      </c>
      <c r="D256" s="21" t="s">
        <v>13</v>
      </c>
      <c r="E256" s="21" t="s">
        <v>189</v>
      </c>
      <c r="F256" s="24"/>
      <c r="G256" s="22">
        <v>50</v>
      </c>
    </row>
    <row r="257" spans="1:7" ht="15">
      <c r="A257" s="4" t="s">
        <v>68</v>
      </c>
      <c r="B257" s="19"/>
      <c r="C257" s="21"/>
      <c r="D257" s="21"/>
      <c r="E257" s="21"/>
      <c r="F257" s="24"/>
      <c r="G257" s="22"/>
    </row>
    <row r="258" spans="1:7" ht="15">
      <c r="A258" s="4" t="s">
        <v>69</v>
      </c>
      <c r="B258" s="19"/>
      <c r="C258" s="21" t="s">
        <v>12</v>
      </c>
      <c r="D258" s="21" t="s">
        <v>13</v>
      </c>
      <c r="E258" s="21" t="s">
        <v>188</v>
      </c>
      <c r="F258" s="24" t="s">
        <v>70</v>
      </c>
      <c r="G258" s="22">
        <v>50</v>
      </c>
    </row>
    <row r="259" spans="1:7" ht="15">
      <c r="A259" s="25" t="s">
        <v>1</v>
      </c>
      <c r="B259" s="45"/>
      <c r="C259" s="16" t="s">
        <v>14</v>
      </c>
      <c r="D259" s="16" t="s">
        <v>8</v>
      </c>
      <c r="E259" s="21"/>
      <c r="F259" s="24"/>
      <c r="G259" s="17">
        <f>G260</f>
        <v>300</v>
      </c>
    </row>
    <row r="260" spans="1:7" ht="15">
      <c r="A260" s="18" t="s">
        <v>55</v>
      </c>
      <c r="B260" s="45"/>
      <c r="C260" s="21" t="s">
        <v>14</v>
      </c>
      <c r="D260" s="21" t="s">
        <v>44</v>
      </c>
      <c r="E260" s="21"/>
      <c r="F260" s="24"/>
      <c r="G260" s="22">
        <f>G262</f>
        <v>300</v>
      </c>
    </row>
    <row r="261" spans="1:7" ht="15">
      <c r="A261" s="76" t="s">
        <v>107</v>
      </c>
      <c r="B261" s="45"/>
      <c r="C261" s="16"/>
      <c r="D261" s="16"/>
      <c r="E261" s="21"/>
      <c r="F261" s="24"/>
      <c r="G261" s="22"/>
    </row>
    <row r="262" spans="1:7" ht="15">
      <c r="A262" s="76" t="s">
        <v>233</v>
      </c>
      <c r="B262" s="45"/>
      <c r="C262" s="16" t="s">
        <v>14</v>
      </c>
      <c r="D262" s="16" t="s">
        <v>44</v>
      </c>
      <c r="E262" s="21" t="s">
        <v>105</v>
      </c>
      <c r="F262" s="24"/>
      <c r="G262" s="22">
        <f>G263</f>
        <v>300</v>
      </c>
    </row>
    <row r="263" spans="1:7" ht="30.75">
      <c r="A263" s="79" t="s">
        <v>249</v>
      </c>
      <c r="B263" s="45"/>
      <c r="C263" s="16" t="s">
        <v>14</v>
      </c>
      <c r="D263" s="16" t="s">
        <v>44</v>
      </c>
      <c r="E263" s="21" t="s">
        <v>183</v>
      </c>
      <c r="F263" s="24"/>
      <c r="G263" s="22">
        <f>G264</f>
        <v>300</v>
      </c>
    </row>
    <row r="264" spans="1:7" ht="15">
      <c r="A264" s="110" t="s">
        <v>56</v>
      </c>
      <c r="B264" s="45"/>
      <c r="C264" s="21" t="s">
        <v>14</v>
      </c>
      <c r="D264" s="21" t="s">
        <v>44</v>
      </c>
      <c r="E264" s="21" t="s">
        <v>191</v>
      </c>
      <c r="F264" s="21"/>
      <c r="G264" s="22">
        <f>G266</f>
        <v>300</v>
      </c>
    </row>
    <row r="265" spans="1:7" ht="15">
      <c r="A265" s="4" t="s">
        <v>68</v>
      </c>
      <c r="B265" s="19"/>
      <c r="C265" s="21"/>
      <c r="D265" s="21"/>
      <c r="E265" s="21"/>
      <c r="F265" s="21"/>
      <c r="G265" s="22"/>
    </row>
    <row r="266" spans="1:7" ht="15">
      <c r="A266" s="4" t="s">
        <v>69</v>
      </c>
      <c r="B266" s="19"/>
      <c r="C266" s="21" t="s">
        <v>14</v>
      </c>
      <c r="D266" s="21" t="s">
        <v>44</v>
      </c>
      <c r="E266" s="21" t="s">
        <v>190</v>
      </c>
      <c r="F266" s="21" t="s">
        <v>70</v>
      </c>
      <c r="G266" s="22">
        <v>300</v>
      </c>
    </row>
    <row r="267" spans="1:7" ht="15">
      <c r="A267" s="15" t="s">
        <v>6</v>
      </c>
      <c r="B267" s="19"/>
      <c r="C267" s="16" t="s">
        <v>7</v>
      </c>
      <c r="D267" s="16" t="s">
        <v>8</v>
      </c>
      <c r="E267" s="16"/>
      <c r="F267" s="16"/>
      <c r="G267" s="17">
        <f>G268+G274</f>
        <v>792.5</v>
      </c>
    </row>
    <row r="268" spans="1:7" ht="15">
      <c r="A268" s="4" t="s">
        <v>192</v>
      </c>
      <c r="B268" s="19"/>
      <c r="C268" s="24" t="s">
        <v>7</v>
      </c>
      <c r="D268" s="21" t="s">
        <v>35</v>
      </c>
      <c r="E268" s="21"/>
      <c r="F268" s="21"/>
      <c r="G268" s="22">
        <f>G269</f>
        <v>365.7</v>
      </c>
    </row>
    <row r="269" spans="1:7" ht="30.75">
      <c r="A269" s="79" t="s">
        <v>247</v>
      </c>
      <c r="B269" s="19"/>
      <c r="C269" s="24" t="s">
        <v>7</v>
      </c>
      <c r="D269" s="21" t="s">
        <v>35</v>
      </c>
      <c r="E269" s="21" t="s">
        <v>105</v>
      </c>
      <c r="F269" s="21"/>
      <c r="G269" s="22">
        <f>G270</f>
        <v>365.7</v>
      </c>
    </row>
    <row r="270" spans="1:7" ht="30.75">
      <c r="A270" s="79" t="s">
        <v>249</v>
      </c>
      <c r="B270" s="19"/>
      <c r="C270" s="24" t="s">
        <v>7</v>
      </c>
      <c r="D270" s="21" t="s">
        <v>35</v>
      </c>
      <c r="E270" s="21" t="s">
        <v>183</v>
      </c>
      <c r="F270" s="21"/>
      <c r="G270" s="22">
        <f>G271</f>
        <v>365.7</v>
      </c>
    </row>
    <row r="271" spans="1:7" ht="15">
      <c r="A271" s="79" t="s">
        <v>193</v>
      </c>
      <c r="B271" s="70"/>
      <c r="C271" s="24" t="s">
        <v>7</v>
      </c>
      <c r="D271" s="21" t="s">
        <v>35</v>
      </c>
      <c r="E271" s="81" t="s">
        <v>194</v>
      </c>
      <c r="F271" s="93"/>
      <c r="G271" s="22">
        <f>G273</f>
        <v>365.7</v>
      </c>
    </row>
    <row r="272" spans="1:7" ht="15">
      <c r="A272" s="4" t="s">
        <v>68</v>
      </c>
      <c r="B272" s="19"/>
      <c r="C272" s="24"/>
      <c r="D272" s="21"/>
      <c r="E272" s="21"/>
      <c r="F272" s="21"/>
      <c r="G272" s="22"/>
    </row>
    <row r="273" spans="1:7" ht="15">
      <c r="A273" s="4" t="s">
        <v>69</v>
      </c>
      <c r="B273" s="19"/>
      <c r="C273" s="24" t="s">
        <v>7</v>
      </c>
      <c r="D273" s="21" t="s">
        <v>35</v>
      </c>
      <c r="E273" s="21" t="s">
        <v>194</v>
      </c>
      <c r="F273" s="21" t="s">
        <v>70</v>
      </c>
      <c r="G273" s="22">
        <v>365.7</v>
      </c>
    </row>
    <row r="274" spans="1:7" ht="15">
      <c r="A274" s="4" t="s">
        <v>9</v>
      </c>
      <c r="B274" s="19"/>
      <c r="C274" s="24" t="s">
        <v>7</v>
      </c>
      <c r="D274" s="21" t="s">
        <v>10</v>
      </c>
      <c r="E274" s="21"/>
      <c r="F274" s="21"/>
      <c r="G274" s="22">
        <f>G275+G280</f>
        <v>426.8</v>
      </c>
    </row>
    <row r="275" spans="1:7" ht="30.75">
      <c r="A275" s="79" t="s">
        <v>247</v>
      </c>
      <c r="B275" s="19"/>
      <c r="C275" s="24" t="s">
        <v>7</v>
      </c>
      <c r="D275" s="21" t="s">
        <v>10</v>
      </c>
      <c r="E275" s="24" t="s">
        <v>105</v>
      </c>
      <c r="F275" s="21"/>
      <c r="G275" s="22">
        <f>G276</f>
        <v>76.8</v>
      </c>
    </row>
    <row r="276" spans="1:7" ht="30" customHeight="1">
      <c r="A276" s="79" t="s">
        <v>249</v>
      </c>
      <c r="B276" s="19"/>
      <c r="C276" s="24" t="s">
        <v>7</v>
      </c>
      <c r="D276" s="21" t="s">
        <v>10</v>
      </c>
      <c r="E276" s="24" t="s">
        <v>183</v>
      </c>
      <c r="F276" s="21"/>
      <c r="G276" s="22">
        <f>G277</f>
        <v>76.8</v>
      </c>
    </row>
    <row r="277" spans="1:7" ht="15">
      <c r="A277" s="79" t="s">
        <v>193</v>
      </c>
      <c r="B277" s="19"/>
      <c r="C277" s="24" t="s">
        <v>7</v>
      </c>
      <c r="D277" s="21" t="s">
        <v>10</v>
      </c>
      <c r="E277" s="24" t="s">
        <v>194</v>
      </c>
      <c r="F277" s="21"/>
      <c r="G277" s="22">
        <f>G279</f>
        <v>76.8</v>
      </c>
    </row>
    <row r="278" spans="1:7" ht="15">
      <c r="A278" s="4" t="s">
        <v>68</v>
      </c>
      <c r="B278" s="19"/>
      <c r="C278" s="24"/>
      <c r="D278" s="21"/>
      <c r="E278" s="24"/>
      <c r="F278" s="24"/>
      <c r="G278" s="22"/>
    </row>
    <row r="279" spans="1:7" ht="15">
      <c r="A279" s="4" t="s">
        <v>69</v>
      </c>
      <c r="B279" s="19"/>
      <c r="C279" s="24" t="s">
        <v>7</v>
      </c>
      <c r="D279" s="21" t="s">
        <v>10</v>
      </c>
      <c r="E279" s="24" t="s">
        <v>194</v>
      </c>
      <c r="F279" s="21" t="s">
        <v>70</v>
      </c>
      <c r="G279" s="22">
        <v>76.8</v>
      </c>
    </row>
    <row r="280" spans="1:7" ht="30.75">
      <c r="A280" s="79" t="s">
        <v>247</v>
      </c>
      <c r="B280" s="5"/>
      <c r="C280" s="24" t="s">
        <v>7</v>
      </c>
      <c r="D280" s="21" t="s">
        <v>10</v>
      </c>
      <c r="E280" s="24" t="s">
        <v>129</v>
      </c>
      <c r="F280" s="24"/>
      <c r="G280" s="22">
        <f>G281+G283</f>
        <v>350</v>
      </c>
    </row>
    <row r="281" spans="1:7" ht="30.75">
      <c r="A281" s="78" t="s">
        <v>250</v>
      </c>
      <c r="B281" s="5"/>
      <c r="C281" s="24" t="s">
        <v>7</v>
      </c>
      <c r="D281" s="21" t="s">
        <v>10</v>
      </c>
      <c r="E281" s="21" t="s">
        <v>177</v>
      </c>
      <c r="F281" s="24"/>
      <c r="G281" s="22">
        <f>G282</f>
        <v>250</v>
      </c>
    </row>
    <row r="282" spans="1:7" ht="15">
      <c r="A282" s="4" t="s">
        <v>101</v>
      </c>
      <c r="B282" s="19"/>
      <c r="C282" s="23" t="s">
        <v>7</v>
      </c>
      <c r="D282" s="21" t="s">
        <v>10</v>
      </c>
      <c r="E282" s="21" t="s">
        <v>177</v>
      </c>
      <c r="F282" s="21" t="s">
        <v>70</v>
      </c>
      <c r="G282" s="26">
        <v>250</v>
      </c>
    </row>
    <row r="283" spans="1:7" ht="15">
      <c r="A283" s="38" t="s">
        <v>251</v>
      </c>
      <c r="B283" s="19"/>
      <c r="C283" s="23" t="s">
        <v>7</v>
      </c>
      <c r="D283" s="21" t="s">
        <v>10</v>
      </c>
      <c r="E283" s="24" t="s">
        <v>223</v>
      </c>
      <c r="F283" s="21"/>
      <c r="G283" s="26">
        <f>G284</f>
        <v>100</v>
      </c>
    </row>
    <row r="284" spans="1:7" ht="15">
      <c r="A284" s="38" t="s">
        <v>225</v>
      </c>
      <c r="B284" s="19"/>
      <c r="C284" s="23" t="s">
        <v>7</v>
      </c>
      <c r="D284" s="21" t="s">
        <v>10</v>
      </c>
      <c r="E284" s="24" t="s">
        <v>224</v>
      </c>
      <c r="F284" s="21"/>
      <c r="G284" s="26">
        <f>G285</f>
        <v>100</v>
      </c>
    </row>
    <row r="285" spans="1:7" ht="15.75" thickBot="1">
      <c r="A285" s="4" t="s">
        <v>222</v>
      </c>
      <c r="B285" s="43"/>
      <c r="C285" s="23" t="s">
        <v>7</v>
      </c>
      <c r="D285" s="102" t="s">
        <v>10</v>
      </c>
      <c r="E285" s="24" t="s">
        <v>224</v>
      </c>
      <c r="F285" s="21" t="s">
        <v>70</v>
      </c>
      <c r="G285" s="26">
        <v>100</v>
      </c>
    </row>
    <row r="286" spans="1:7" ht="31.5" thickBot="1">
      <c r="A286" s="92" t="s">
        <v>204</v>
      </c>
      <c r="B286" s="34">
        <v>608</v>
      </c>
      <c r="C286" s="54"/>
      <c r="D286" s="55"/>
      <c r="E286" s="56"/>
      <c r="F286" s="47"/>
      <c r="G286" s="48">
        <f>SUM(G287)</f>
        <v>12319.5</v>
      </c>
    </row>
    <row r="287" spans="1:7" ht="15">
      <c r="A287" s="15" t="s">
        <v>57</v>
      </c>
      <c r="B287" s="57"/>
      <c r="C287" s="16" t="s">
        <v>52</v>
      </c>
      <c r="D287" s="16" t="s">
        <v>8</v>
      </c>
      <c r="E287" s="16" t="s">
        <v>203</v>
      </c>
      <c r="F287" s="16"/>
      <c r="G287" s="58">
        <f>SUM(G288)</f>
        <v>12319.5</v>
      </c>
    </row>
    <row r="288" spans="1:7" ht="15">
      <c r="A288" s="15" t="s">
        <v>22</v>
      </c>
      <c r="B288" s="39"/>
      <c r="C288" s="21" t="s">
        <v>52</v>
      </c>
      <c r="D288" s="21" t="s">
        <v>35</v>
      </c>
      <c r="E288" s="21" t="s">
        <v>203</v>
      </c>
      <c r="F288" s="21"/>
      <c r="G288" s="26">
        <f>G289</f>
        <v>12319.5</v>
      </c>
    </row>
    <row r="289" spans="1:7" ht="30.75">
      <c r="A289" s="78" t="s">
        <v>242</v>
      </c>
      <c r="B289" s="39"/>
      <c r="C289" s="21" t="s">
        <v>52</v>
      </c>
      <c r="D289" s="21" t="s">
        <v>35</v>
      </c>
      <c r="E289" s="21" t="s">
        <v>159</v>
      </c>
      <c r="F289" s="21"/>
      <c r="G289" s="26">
        <f>G290</f>
        <v>12319.5</v>
      </c>
    </row>
    <row r="290" spans="1:7" ht="15">
      <c r="A290" s="78" t="s">
        <v>252</v>
      </c>
      <c r="B290" s="39"/>
      <c r="C290" s="21" t="s">
        <v>52</v>
      </c>
      <c r="D290" s="21" t="s">
        <v>35</v>
      </c>
      <c r="E290" s="21" t="s">
        <v>195</v>
      </c>
      <c r="F290" s="21"/>
      <c r="G290" s="26">
        <f>G291+G294+G298</f>
        <v>12319.5</v>
      </c>
    </row>
    <row r="291" spans="1:7" ht="15">
      <c r="A291" s="98" t="s">
        <v>146</v>
      </c>
      <c r="B291" s="39"/>
      <c r="C291" s="21" t="s">
        <v>52</v>
      </c>
      <c r="D291" s="21" t="s">
        <v>35</v>
      </c>
      <c r="E291" s="21" t="s">
        <v>196</v>
      </c>
      <c r="F291" s="21"/>
      <c r="G291" s="26">
        <f>G292</f>
        <v>320</v>
      </c>
    </row>
    <row r="292" spans="1:7" ht="30.75">
      <c r="A292" s="98" t="s">
        <v>156</v>
      </c>
      <c r="B292" s="39"/>
      <c r="C292" s="21" t="s">
        <v>197</v>
      </c>
      <c r="D292" s="21" t="s">
        <v>35</v>
      </c>
      <c r="E292" s="21" t="s">
        <v>198</v>
      </c>
      <c r="F292" s="21" t="s">
        <v>70</v>
      </c>
      <c r="G292" s="26">
        <v>320</v>
      </c>
    </row>
    <row r="293" spans="1:7" ht="15">
      <c r="A293" s="4" t="s">
        <v>58</v>
      </c>
      <c r="B293" s="39"/>
      <c r="C293" s="21"/>
      <c r="D293" s="21"/>
      <c r="E293" s="21"/>
      <c r="F293" s="21"/>
      <c r="G293" s="26"/>
    </row>
    <row r="294" spans="1:7" ht="15">
      <c r="A294" s="4" t="s">
        <v>59</v>
      </c>
      <c r="B294" s="39"/>
      <c r="C294" s="21" t="s">
        <v>52</v>
      </c>
      <c r="D294" s="21" t="s">
        <v>35</v>
      </c>
      <c r="E294" s="21" t="s">
        <v>199</v>
      </c>
      <c r="F294" s="21"/>
      <c r="G294" s="26">
        <f>G296</f>
        <v>30</v>
      </c>
    </row>
    <row r="295" spans="1:7" ht="18" customHeight="1">
      <c r="A295" s="4" t="s">
        <v>58</v>
      </c>
      <c r="B295" s="39"/>
      <c r="C295" s="70"/>
      <c r="D295" s="70"/>
      <c r="E295" s="70"/>
      <c r="F295" s="21"/>
      <c r="G295" s="26"/>
    </row>
    <row r="296" spans="1:7" ht="15">
      <c r="A296" s="4" t="s">
        <v>59</v>
      </c>
      <c r="B296" s="39"/>
      <c r="C296" s="21" t="s">
        <v>197</v>
      </c>
      <c r="D296" s="21" t="s">
        <v>35</v>
      </c>
      <c r="E296" s="21" t="s">
        <v>200</v>
      </c>
      <c r="F296" s="21"/>
      <c r="G296" s="26">
        <f>G297</f>
        <v>30</v>
      </c>
    </row>
    <row r="297" spans="1:7" ht="15">
      <c r="A297" s="4" t="s">
        <v>71</v>
      </c>
      <c r="B297" s="19"/>
      <c r="C297" s="21" t="s">
        <v>52</v>
      </c>
      <c r="D297" s="21" t="s">
        <v>35</v>
      </c>
      <c r="E297" s="21" t="s">
        <v>200</v>
      </c>
      <c r="F297" s="21" t="s">
        <v>72</v>
      </c>
      <c r="G297" s="26">
        <v>30</v>
      </c>
    </row>
    <row r="298" spans="1:7" ht="15">
      <c r="A298" s="4" t="s">
        <v>43</v>
      </c>
      <c r="B298" s="19"/>
      <c r="C298" s="21" t="s">
        <v>52</v>
      </c>
      <c r="D298" s="21" t="s">
        <v>35</v>
      </c>
      <c r="E298" s="21" t="s">
        <v>202</v>
      </c>
      <c r="F298" s="21"/>
      <c r="G298" s="22">
        <f>G302+G304</f>
        <v>11969.5</v>
      </c>
    </row>
    <row r="299" spans="1:7" ht="15">
      <c r="A299" s="4" t="s">
        <v>63</v>
      </c>
      <c r="B299" s="19"/>
      <c r="C299" s="21"/>
      <c r="D299" s="21"/>
      <c r="E299" s="21"/>
      <c r="F299" s="21"/>
      <c r="G299" s="26"/>
    </row>
    <row r="300" spans="1:7" ht="15">
      <c r="A300" s="4" t="s">
        <v>64</v>
      </c>
      <c r="B300" s="19"/>
      <c r="C300" s="21"/>
      <c r="D300" s="21"/>
      <c r="E300" s="21"/>
      <c r="F300" s="21"/>
      <c r="G300" s="26"/>
    </row>
    <row r="301" spans="1:7" ht="15">
      <c r="A301" s="4" t="s">
        <v>65</v>
      </c>
      <c r="B301" s="19"/>
      <c r="C301" s="21"/>
      <c r="D301" s="21"/>
      <c r="E301" s="21"/>
      <c r="F301" s="21"/>
      <c r="G301" s="26"/>
    </row>
    <row r="302" spans="1:7" ht="15">
      <c r="A302" s="4" t="s">
        <v>66</v>
      </c>
      <c r="B302" s="19"/>
      <c r="C302" s="21" t="s">
        <v>52</v>
      </c>
      <c r="D302" s="21" t="s">
        <v>35</v>
      </c>
      <c r="E302" s="21" t="s">
        <v>201</v>
      </c>
      <c r="F302" s="21" t="s">
        <v>67</v>
      </c>
      <c r="G302" s="26">
        <v>6824.5</v>
      </c>
    </row>
    <row r="303" spans="1:7" ht="15">
      <c r="A303" s="4" t="s">
        <v>68</v>
      </c>
      <c r="B303" s="19"/>
      <c r="C303" s="21"/>
      <c r="D303" s="21"/>
      <c r="E303" s="21"/>
      <c r="F303" s="21"/>
      <c r="G303" s="26"/>
    </row>
    <row r="304" spans="1:7" ht="15.75" thickBot="1">
      <c r="A304" s="103" t="s">
        <v>69</v>
      </c>
      <c r="B304" s="43"/>
      <c r="C304" s="102" t="s">
        <v>52</v>
      </c>
      <c r="D304" s="102" t="s">
        <v>35</v>
      </c>
      <c r="E304" s="102" t="s">
        <v>201</v>
      </c>
      <c r="F304" s="102" t="s">
        <v>70</v>
      </c>
      <c r="G304" s="104">
        <v>5145</v>
      </c>
    </row>
  </sheetData>
  <sheetProtection/>
  <printOptions/>
  <pageMargins left="0.7086614173228347" right="0.11811023622047245" top="0.7480314960629921" bottom="0.35433070866141736" header="0.31496062992125984" footer="0.31496062992125984"/>
  <pageSetup fitToHeight="6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1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76.00390625" style="0" customWidth="1"/>
    <col min="2" max="2" width="6.50390625" style="0" customWidth="1"/>
    <col min="3" max="3" width="6.00390625" style="0" customWidth="1"/>
    <col min="4" max="4" width="6.50390625" style="0" customWidth="1"/>
    <col min="5" max="5" width="13.875" style="0" customWidth="1"/>
    <col min="6" max="6" width="6.625" style="0" customWidth="1"/>
  </cols>
  <sheetData>
    <row r="1" spans="1:6" ht="15">
      <c r="A1" s="6"/>
      <c r="B1" s="9" t="s">
        <v>215</v>
      </c>
      <c r="C1" s="9"/>
      <c r="D1" s="9"/>
      <c r="E1" s="9"/>
      <c r="F1" s="9"/>
    </row>
    <row r="2" spans="1:6" ht="15">
      <c r="A2" s="6"/>
      <c r="B2" s="9" t="s">
        <v>209</v>
      </c>
      <c r="C2" s="9"/>
      <c r="D2" s="9"/>
      <c r="E2" s="9"/>
      <c r="F2" s="9"/>
    </row>
    <row r="3" spans="1:6" ht="15">
      <c r="A3" s="6"/>
      <c r="B3" s="9" t="s">
        <v>102</v>
      </c>
      <c r="C3" s="6"/>
      <c r="D3" s="9"/>
      <c r="E3" s="9"/>
      <c r="F3" s="9"/>
    </row>
    <row r="4" spans="1:6" ht="15">
      <c r="A4" s="6"/>
      <c r="B4" s="9" t="s">
        <v>226</v>
      </c>
      <c r="C4" s="6"/>
      <c r="D4" s="9"/>
      <c r="E4" s="9"/>
      <c r="F4" s="9"/>
    </row>
    <row r="5" spans="1:6" ht="15">
      <c r="A5" s="6"/>
      <c r="B5" s="9" t="s">
        <v>230</v>
      </c>
      <c r="C5" s="6"/>
      <c r="D5" s="9"/>
      <c r="E5" s="9"/>
      <c r="F5" s="9"/>
    </row>
    <row r="6" spans="1:6" ht="15">
      <c r="A6" s="6"/>
      <c r="B6" s="9" t="s">
        <v>231</v>
      </c>
      <c r="C6" s="9"/>
      <c r="E6" s="9"/>
      <c r="F6" s="9"/>
    </row>
    <row r="7" spans="1:6" ht="15">
      <c r="A7" s="6"/>
      <c r="B7" s="67" t="s">
        <v>255</v>
      </c>
      <c r="C7" s="6"/>
      <c r="E7" s="6"/>
      <c r="F7" s="6"/>
    </row>
    <row r="8" spans="2:6" ht="15">
      <c r="B8" s="30"/>
      <c r="C8" s="30"/>
      <c r="D8" s="30"/>
      <c r="E8" s="30"/>
      <c r="F8" s="30"/>
    </row>
    <row r="9" spans="1:6" ht="15">
      <c r="A9" s="31"/>
      <c r="B9" s="31"/>
      <c r="C9" s="31"/>
      <c r="D9" s="31"/>
      <c r="E9" s="31"/>
      <c r="F9" s="31"/>
    </row>
    <row r="10" spans="1:6" ht="15">
      <c r="A10" s="30" t="s">
        <v>232</v>
      </c>
      <c r="B10" s="6"/>
      <c r="C10" s="10"/>
      <c r="D10" s="10"/>
      <c r="E10" s="10"/>
      <c r="F10" s="10"/>
    </row>
    <row r="11" spans="1:6" ht="15.75" thickBot="1">
      <c r="A11" s="6"/>
      <c r="B11" s="6"/>
      <c r="C11" s="6"/>
      <c r="D11" s="6"/>
      <c r="E11" s="6"/>
      <c r="F11" s="6" t="s">
        <v>27</v>
      </c>
    </row>
    <row r="12" spans="1:8" ht="20.25" customHeight="1" thickBot="1">
      <c r="A12" s="14"/>
      <c r="B12" s="118" t="s">
        <v>212</v>
      </c>
      <c r="C12" s="121" t="s">
        <v>29</v>
      </c>
      <c r="D12" s="122"/>
      <c r="E12" s="122"/>
      <c r="F12" s="123"/>
      <c r="G12" s="112" t="s">
        <v>33</v>
      </c>
      <c r="H12" s="113"/>
    </row>
    <row r="13" spans="1:8" ht="20.25" customHeight="1" thickBot="1">
      <c r="A13" s="3"/>
      <c r="B13" s="119"/>
      <c r="C13" s="118" t="s">
        <v>2</v>
      </c>
      <c r="D13" s="118" t="s">
        <v>213</v>
      </c>
      <c r="E13" s="118" t="s">
        <v>210</v>
      </c>
      <c r="F13" s="118" t="s">
        <v>211</v>
      </c>
      <c r="G13" s="114"/>
      <c r="H13" s="115"/>
    </row>
    <row r="14" spans="1:8" ht="24" customHeight="1" thickBot="1">
      <c r="A14" s="3"/>
      <c r="B14" s="120"/>
      <c r="C14" s="120"/>
      <c r="D14" s="120"/>
      <c r="E14" s="120"/>
      <c r="F14" s="120"/>
      <c r="G14" s="108">
        <v>2019</v>
      </c>
      <c r="H14" s="108">
        <v>2020</v>
      </c>
    </row>
    <row r="15" spans="1:8" ht="15.75" thickBot="1">
      <c r="A15" s="27" t="s">
        <v>62</v>
      </c>
      <c r="B15" s="28"/>
      <c r="C15" s="28"/>
      <c r="D15" s="28"/>
      <c r="E15" s="28"/>
      <c r="F15" s="28"/>
      <c r="G15" s="29">
        <f>SUM(G16+G124+G159+G177+G196+G240+G299)</f>
        <v>34322.399999999994</v>
      </c>
      <c r="H15" s="29">
        <f>SUM(H16+H124+H159+H177+H196+H240+H299)</f>
        <v>34188.899999999994</v>
      </c>
    </row>
    <row r="16" spans="1:8" ht="15.75" thickBot="1">
      <c r="A16" s="33" t="s">
        <v>103</v>
      </c>
      <c r="B16" s="59">
        <v>601</v>
      </c>
      <c r="C16" s="60"/>
      <c r="D16" s="60"/>
      <c r="E16" s="60"/>
      <c r="F16" s="60"/>
      <c r="G16" s="7">
        <f>SUM(G17+G56+G71+G97+G104+G113+G90)</f>
        <v>15359.5</v>
      </c>
      <c r="H16" s="7">
        <f>SUM(H17+H56+H71+H97+H104+H113+H90)</f>
        <v>15456</v>
      </c>
    </row>
    <row r="17" spans="1:8" ht="15">
      <c r="A17" s="15" t="s">
        <v>17</v>
      </c>
      <c r="B17" s="36"/>
      <c r="C17" s="16" t="s">
        <v>35</v>
      </c>
      <c r="D17" s="42" t="s">
        <v>8</v>
      </c>
      <c r="E17" s="69"/>
      <c r="F17" s="73"/>
      <c r="G17" s="37">
        <f>SUM(G19+G31+G46+G53)</f>
        <v>10050.699999999999</v>
      </c>
      <c r="H17" s="37">
        <f>SUM(H19+H31+H46+H53)</f>
        <v>10050.699999999999</v>
      </c>
    </row>
    <row r="18" spans="1:8" ht="15">
      <c r="A18" s="38" t="s">
        <v>75</v>
      </c>
      <c r="B18" s="39"/>
      <c r="C18" s="39"/>
      <c r="D18" s="83"/>
      <c r="E18" s="39"/>
      <c r="F18" s="39"/>
      <c r="G18" s="86"/>
      <c r="H18" s="86"/>
    </row>
    <row r="19" spans="1:8" ht="15">
      <c r="A19" s="38" t="s">
        <v>76</v>
      </c>
      <c r="B19" s="39"/>
      <c r="C19" s="16" t="s">
        <v>35</v>
      </c>
      <c r="D19" s="88" t="s">
        <v>10</v>
      </c>
      <c r="E19" s="16"/>
      <c r="F19" s="16"/>
      <c r="G19" s="58">
        <f>G21</f>
        <v>1096.3</v>
      </c>
      <c r="H19" s="58">
        <f>H21</f>
        <v>1096.3</v>
      </c>
    </row>
    <row r="20" spans="1:8" ht="15">
      <c r="A20" s="68" t="s">
        <v>107</v>
      </c>
      <c r="B20" s="19"/>
      <c r="C20" s="19"/>
      <c r="D20" s="5"/>
      <c r="E20" s="74"/>
      <c r="F20" s="19"/>
      <c r="G20" s="87"/>
      <c r="H20" s="87"/>
    </row>
    <row r="21" spans="1:8" ht="15">
      <c r="A21" s="68" t="s">
        <v>233</v>
      </c>
      <c r="B21" s="19"/>
      <c r="C21" s="21" t="s">
        <v>35</v>
      </c>
      <c r="D21" s="23" t="s">
        <v>10</v>
      </c>
      <c r="E21" s="19" t="s">
        <v>105</v>
      </c>
      <c r="F21" s="19"/>
      <c r="G21" s="26">
        <f>G23</f>
        <v>1096.3</v>
      </c>
      <c r="H21" s="26">
        <f>H23</f>
        <v>1096.3</v>
      </c>
    </row>
    <row r="22" spans="1:8" ht="15">
      <c r="A22" s="68" t="s">
        <v>114</v>
      </c>
      <c r="B22" s="19"/>
      <c r="C22" s="74"/>
      <c r="D22" s="70"/>
      <c r="E22" s="74"/>
      <c r="F22" s="74"/>
      <c r="G22" s="71"/>
      <c r="H22" s="71"/>
    </row>
    <row r="23" spans="1:8" ht="15">
      <c r="A23" s="4" t="s">
        <v>234</v>
      </c>
      <c r="B23" s="19"/>
      <c r="C23" s="21" t="s">
        <v>35</v>
      </c>
      <c r="D23" s="23" t="s">
        <v>10</v>
      </c>
      <c r="E23" s="19" t="s">
        <v>106</v>
      </c>
      <c r="F23" s="21"/>
      <c r="G23" s="26">
        <f>G24</f>
        <v>1096.3</v>
      </c>
      <c r="H23" s="26">
        <f>H24</f>
        <v>1096.3</v>
      </c>
    </row>
    <row r="24" spans="1:8" ht="15">
      <c r="A24" s="4" t="s">
        <v>0</v>
      </c>
      <c r="B24" s="19"/>
      <c r="C24" s="21" t="s">
        <v>35</v>
      </c>
      <c r="D24" s="23" t="s">
        <v>10</v>
      </c>
      <c r="E24" s="21" t="s">
        <v>104</v>
      </c>
      <c r="F24" s="21"/>
      <c r="G24" s="26">
        <f>G28</f>
        <v>1096.3</v>
      </c>
      <c r="H24" s="26">
        <f>H28</f>
        <v>1096.3</v>
      </c>
    </row>
    <row r="25" spans="1:8" ht="15">
      <c r="A25" s="4" t="s">
        <v>63</v>
      </c>
      <c r="B25" s="19"/>
      <c r="C25" s="21"/>
      <c r="D25" s="23"/>
      <c r="E25" s="21"/>
      <c r="F25" s="21"/>
      <c r="G25" s="26"/>
      <c r="H25" s="26"/>
    </row>
    <row r="26" spans="1:8" ht="15">
      <c r="A26" s="4" t="s">
        <v>64</v>
      </c>
      <c r="B26" s="19"/>
      <c r="C26" s="21"/>
      <c r="D26" s="23"/>
      <c r="E26" s="21"/>
      <c r="F26" s="21"/>
      <c r="G26" s="26"/>
      <c r="H26" s="26"/>
    </row>
    <row r="27" spans="1:8" ht="15">
      <c r="A27" s="4" t="s">
        <v>65</v>
      </c>
      <c r="B27" s="19"/>
      <c r="C27" s="21"/>
      <c r="D27" s="24"/>
      <c r="E27" s="21"/>
      <c r="F27" s="21"/>
      <c r="G27" s="26"/>
      <c r="H27" s="26"/>
    </row>
    <row r="28" spans="1:8" ht="15">
      <c r="A28" s="4" t="s">
        <v>66</v>
      </c>
      <c r="B28" s="19"/>
      <c r="C28" s="21" t="s">
        <v>35</v>
      </c>
      <c r="D28" s="21" t="s">
        <v>10</v>
      </c>
      <c r="E28" s="21" t="s">
        <v>104</v>
      </c>
      <c r="F28" s="21" t="s">
        <v>67</v>
      </c>
      <c r="G28" s="22">
        <v>1096.3</v>
      </c>
      <c r="H28" s="22">
        <v>1096.3</v>
      </c>
    </row>
    <row r="29" spans="1:8" ht="15">
      <c r="A29" s="4" t="s">
        <v>82</v>
      </c>
      <c r="B29" s="39"/>
      <c r="C29" s="39"/>
      <c r="D29" s="39"/>
      <c r="E29" s="39"/>
      <c r="F29" s="39"/>
      <c r="G29" s="40"/>
      <c r="H29" s="40"/>
    </row>
    <row r="30" spans="1:8" ht="15">
      <c r="A30" s="4" t="s">
        <v>83</v>
      </c>
      <c r="B30" s="39"/>
      <c r="C30" s="42"/>
      <c r="D30" s="16"/>
      <c r="E30" s="73"/>
      <c r="F30" s="16"/>
      <c r="G30" s="40"/>
      <c r="H30" s="40"/>
    </row>
    <row r="31" spans="1:8" ht="15">
      <c r="A31" s="4" t="s">
        <v>81</v>
      </c>
      <c r="B31" s="39"/>
      <c r="C31" s="42" t="s">
        <v>35</v>
      </c>
      <c r="D31" s="16" t="s">
        <v>14</v>
      </c>
      <c r="E31" s="73"/>
      <c r="F31" s="16"/>
      <c r="G31" s="17">
        <f>SUM(G33)</f>
        <v>8954.4</v>
      </c>
      <c r="H31" s="17">
        <f>SUM(H33)</f>
        <v>8954.4</v>
      </c>
    </row>
    <row r="32" spans="1:8" ht="15">
      <c r="A32" s="4" t="s">
        <v>36</v>
      </c>
      <c r="B32" s="19"/>
      <c r="C32" s="84"/>
      <c r="D32" s="19"/>
      <c r="E32" s="45"/>
      <c r="F32" s="19"/>
      <c r="G32" s="20"/>
      <c r="H32" s="20"/>
    </row>
    <row r="33" spans="1:8" ht="15">
      <c r="A33" s="4" t="s">
        <v>77</v>
      </c>
      <c r="B33" s="19"/>
      <c r="C33" s="24" t="s">
        <v>35</v>
      </c>
      <c r="D33" s="21" t="s">
        <v>14</v>
      </c>
      <c r="E33" s="41" t="s">
        <v>110</v>
      </c>
      <c r="F33" s="21"/>
      <c r="G33" s="22">
        <f>G35+G44</f>
        <v>8954.4</v>
      </c>
      <c r="H33" s="22">
        <f>H35+H44</f>
        <v>8954.4</v>
      </c>
    </row>
    <row r="34" spans="1:8" ht="15">
      <c r="A34" s="4" t="s">
        <v>78</v>
      </c>
      <c r="B34" s="19"/>
      <c r="C34" s="24"/>
      <c r="D34" s="21"/>
      <c r="E34" s="41"/>
      <c r="F34" s="21"/>
      <c r="G34" s="22"/>
      <c r="H34" s="22"/>
    </row>
    <row r="35" spans="1:8" ht="15">
      <c r="A35" s="4" t="s">
        <v>38</v>
      </c>
      <c r="B35" s="19"/>
      <c r="C35" s="24" t="s">
        <v>35</v>
      </c>
      <c r="D35" s="21" t="s">
        <v>14</v>
      </c>
      <c r="E35" s="23" t="s">
        <v>106</v>
      </c>
      <c r="F35" s="21"/>
      <c r="G35" s="22">
        <f>G36</f>
        <v>8954.4</v>
      </c>
      <c r="H35" s="22">
        <f>H36</f>
        <v>8954.4</v>
      </c>
    </row>
    <row r="36" spans="1:8" ht="15">
      <c r="A36" s="18" t="s">
        <v>37</v>
      </c>
      <c r="B36" s="19"/>
      <c r="C36" s="24" t="s">
        <v>35</v>
      </c>
      <c r="D36" s="21" t="s">
        <v>14</v>
      </c>
      <c r="E36" s="23" t="s">
        <v>109</v>
      </c>
      <c r="F36" s="21"/>
      <c r="G36" s="22">
        <f>G40+G42</f>
        <v>8954.4</v>
      </c>
      <c r="H36" s="22">
        <f>H40+H42</f>
        <v>8954.4</v>
      </c>
    </row>
    <row r="37" spans="1:8" ht="15">
      <c r="A37" s="4" t="s">
        <v>63</v>
      </c>
      <c r="B37" s="19"/>
      <c r="C37" s="24"/>
      <c r="D37" s="21"/>
      <c r="E37" s="23"/>
      <c r="F37" s="24"/>
      <c r="G37" s="22"/>
      <c r="H37" s="22"/>
    </row>
    <row r="38" spans="1:8" ht="15">
      <c r="A38" s="4" t="s">
        <v>64</v>
      </c>
      <c r="B38" s="19"/>
      <c r="C38" s="23"/>
      <c r="D38" s="21"/>
      <c r="E38" s="23"/>
      <c r="F38" s="24"/>
      <c r="G38" s="22"/>
      <c r="H38" s="22"/>
    </row>
    <row r="39" spans="1:8" ht="15">
      <c r="A39" s="4" t="s">
        <v>65</v>
      </c>
      <c r="B39" s="19"/>
      <c r="C39" s="23"/>
      <c r="D39" s="21"/>
      <c r="E39" s="23"/>
      <c r="F39" s="24"/>
      <c r="G39" s="22"/>
      <c r="H39" s="22"/>
    </row>
    <row r="40" spans="1:8" ht="15">
      <c r="A40" s="4" t="s">
        <v>66</v>
      </c>
      <c r="B40" s="19"/>
      <c r="C40" s="23" t="s">
        <v>35</v>
      </c>
      <c r="D40" s="21" t="s">
        <v>14</v>
      </c>
      <c r="E40" s="23" t="s">
        <v>108</v>
      </c>
      <c r="F40" s="24" t="s">
        <v>67</v>
      </c>
      <c r="G40" s="22">
        <v>8954.4</v>
      </c>
      <c r="H40" s="22">
        <v>8954.4</v>
      </c>
    </row>
    <row r="41" spans="1:8" ht="15">
      <c r="A41" s="4" t="s">
        <v>68</v>
      </c>
      <c r="B41" s="19"/>
      <c r="C41" s="23"/>
      <c r="D41" s="21"/>
      <c r="E41" s="23"/>
      <c r="F41" s="24"/>
      <c r="G41" s="22"/>
      <c r="H41" s="22"/>
    </row>
    <row r="42" spans="1:8" ht="15">
      <c r="A42" s="4" t="s">
        <v>69</v>
      </c>
      <c r="B42" s="19"/>
      <c r="C42" s="23" t="s">
        <v>35</v>
      </c>
      <c r="D42" s="21" t="s">
        <v>14</v>
      </c>
      <c r="E42" s="23" t="s">
        <v>111</v>
      </c>
      <c r="F42" s="24" t="s">
        <v>70</v>
      </c>
      <c r="G42" s="22">
        <v>0</v>
      </c>
      <c r="H42" s="22">
        <v>0</v>
      </c>
    </row>
    <row r="43" spans="1:8" ht="15">
      <c r="A43" s="4" t="s">
        <v>58</v>
      </c>
      <c r="B43" s="19"/>
      <c r="C43" s="23"/>
      <c r="D43" s="21"/>
      <c r="E43" s="23"/>
      <c r="F43" s="24"/>
      <c r="G43" s="22"/>
      <c r="H43" s="22"/>
    </row>
    <row r="44" spans="1:8" ht="15">
      <c r="A44" s="4" t="s">
        <v>59</v>
      </c>
      <c r="B44" s="19"/>
      <c r="C44" s="23" t="s">
        <v>35</v>
      </c>
      <c r="D44" s="21" t="s">
        <v>14</v>
      </c>
      <c r="E44" s="23" t="s">
        <v>112</v>
      </c>
      <c r="F44" s="24"/>
      <c r="G44" s="22">
        <f>G45</f>
        <v>0</v>
      </c>
      <c r="H44" s="22">
        <f>H45</f>
        <v>0</v>
      </c>
    </row>
    <row r="45" spans="1:8" ht="15">
      <c r="A45" s="4" t="s">
        <v>71</v>
      </c>
      <c r="B45" s="19"/>
      <c r="C45" s="23" t="s">
        <v>35</v>
      </c>
      <c r="D45" s="21" t="s">
        <v>14</v>
      </c>
      <c r="E45" s="23" t="s">
        <v>113</v>
      </c>
      <c r="F45" s="24" t="s">
        <v>72</v>
      </c>
      <c r="G45" s="22">
        <v>0</v>
      </c>
      <c r="H45" s="22">
        <v>0</v>
      </c>
    </row>
    <row r="46" spans="1:8" ht="15">
      <c r="A46" s="4" t="s">
        <v>15</v>
      </c>
      <c r="B46" s="19"/>
      <c r="C46" s="23" t="s">
        <v>35</v>
      </c>
      <c r="D46" s="21" t="s">
        <v>39</v>
      </c>
      <c r="E46" s="23"/>
      <c r="F46" s="24"/>
      <c r="G46" s="22">
        <f>G48</f>
        <v>0</v>
      </c>
      <c r="H46" s="22">
        <f>H48</f>
        <v>0</v>
      </c>
    </row>
    <row r="47" spans="1:8" ht="15">
      <c r="A47" s="68" t="s">
        <v>107</v>
      </c>
      <c r="B47" s="19"/>
      <c r="C47" s="23"/>
      <c r="D47" s="21"/>
      <c r="E47" s="23"/>
      <c r="F47" s="24"/>
      <c r="G47" s="22"/>
      <c r="H47" s="22"/>
    </row>
    <row r="48" spans="1:8" ht="15">
      <c r="A48" s="68" t="s">
        <v>233</v>
      </c>
      <c r="B48" s="19"/>
      <c r="C48" s="23" t="s">
        <v>35</v>
      </c>
      <c r="D48" s="21" t="s">
        <v>39</v>
      </c>
      <c r="E48" s="23" t="s">
        <v>116</v>
      </c>
      <c r="F48" s="24"/>
      <c r="G48" s="22">
        <f>G50</f>
        <v>0</v>
      </c>
      <c r="H48" s="22">
        <f>H50</f>
        <v>0</v>
      </c>
    </row>
    <row r="49" spans="1:8" ht="15">
      <c r="A49" s="68" t="s">
        <v>114</v>
      </c>
      <c r="B49" s="19"/>
      <c r="C49" s="93"/>
      <c r="D49" s="94"/>
      <c r="E49" s="93"/>
      <c r="F49" s="95"/>
      <c r="G49" s="96"/>
      <c r="H49" s="96"/>
    </row>
    <row r="50" spans="1:8" ht="15">
      <c r="A50" s="4" t="s">
        <v>234</v>
      </c>
      <c r="B50" s="19"/>
      <c r="C50" s="23" t="s">
        <v>35</v>
      </c>
      <c r="D50" s="21" t="s">
        <v>39</v>
      </c>
      <c r="E50" s="23" t="s">
        <v>106</v>
      </c>
      <c r="F50" s="24"/>
      <c r="G50" s="22">
        <f>G51</f>
        <v>0</v>
      </c>
      <c r="H50" s="22">
        <f>H51</f>
        <v>0</v>
      </c>
    </row>
    <row r="51" spans="1:8" ht="15">
      <c r="A51" s="4" t="s">
        <v>60</v>
      </c>
      <c r="B51" s="19"/>
      <c r="C51" s="23" t="s">
        <v>35</v>
      </c>
      <c r="D51" s="21" t="s">
        <v>39</v>
      </c>
      <c r="E51" s="23" t="s">
        <v>109</v>
      </c>
      <c r="F51" s="24"/>
      <c r="G51" s="22">
        <f>G52</f>
        <v>0</v>
      </c>
      <c r="H51" s="22">
        <f>H52</f>
        <v>0</v>
      </c>
    </row>
    <row r="52" spans="1:8" ht="15">
      <c r="A52" s="4" t="s">
        <v>71</v>
      </c>
      <c r="B52" s="19"/>
      <c r="C52" s="23" t="s">
        <v>35</v>
      </c>
      <c r="D52" s="21" t="s">
        <v>39</v>
      </c>
      <c r="E52" s="23" t="s">
        <v>115</v>
      </c>
      <c r="F52" s="24" t="s">
        <v>72</v>
      </c>
      <c r="G52" s="22">
        <v>0</v>
      </c>
      <c r="H52" s="22">
        <v>0</v>
      </c>
    </row>
    <row r="53" spans="1:8" ht="15">
      <c r="A53" s="4" t="s">
        <v>16</v>
      </c>
      <c r="B53" s="19"/>
      <c r="C53" s="23" t="s">
        <v>35</v>
      </c>
      <c r="D53" s="21" t="s">
        <v>40</v>
      </c>
      <c r="E53" s="23" t="s">
        <v>106</v>
      </c>
      <c r="F53" s="24"/>
      <c r="G53" s="22">
        <f>G54</f>
        <v>0</v>
      </c>
      <c r="H53" s="22">
        <f>H54</f>
        <v>0</v>
      </c>
    </row>
    <row r="54" spans="1:8" ht="15">
      <c r="A54" s="4" t="s">
        <v>41</v>
      </c>
      <c r="B54" s="19"/>
      <c r="C54" s="23" t="s">
        <v>35</v>
      </c>
      <c r="D54" s="21" t="s">
        <v>40</v>
      </c>
      <c r="E54" s="23" t="s">
        <v>118</v>
      </c>
      <c r="F54" s="24"/>
      <c r="G54" s="22">
        <f>G55</f>
        <v>0</v>
      </c>
      <c r="H54" s="22">
        <f>H55</f>
        <v>0</v>
      </c>
    </row>
    <row r="55" spans="1:8" ht="15">
      <c r="A55" s="4" t="s">
        <v>74</v>
      </c>
      <c r="B55" s="19"/>
      <c r="C55" s="23" t="s">
        <v>35</v>
      </c>
      <c r="D55" s="21" t="s">
        <v>40</v>
      </c>
      <c r="E55" s="23" t="s">
        <v>117</v>
      </c>
      <c r="F55" s="24" t="s">
        <v>73</v>
      </c>
      <c r="G55" s="22">
        <v>0</v>
      </c>
      <c r="H55" s="22">
        <v>0</v>
      </c>
    </row>
    <row r="56" spans="1:8" ht="15">
      <c r="A56" s="4" t="s">
        <v>18</v>
      </c>
      <c r="B56" s="19"/>
      <c r="C56" s="23" t="s">
        <v>10</v>
      </c>
      <c r="D56" s="21" t="s">
        <v>8</v>
      </c>
      <c r="E56" s="23"/>
      <c r="F56" s="24"/>
      <c r="G56" s="22">
        <f>G57</f>
        <v>630.1</v>
      </c>
      <c r="H56" s="22">
        <f>H57</f>
        <v>653.5</v>
      </c>
    </row>
    <row r="57" spans="1:8" ht="15">
      <c r="A57" s="4" t="s">
        <v>19</v>
      </c>
      <c r="B57" s="19"/>
      <c r="C57" s="23" t="s">
        <v>10</v>
      </c>
      <c r="D57" s="21" t="s">
        <v>12</v>
      </c>
      <c r="E57" s="23"/>
      <c r="F57" s="24"/>
      <c r="G57" s="22">
        <f>G62</f>
        <v>630.1</v>
      </c>
      <c r="H57" s="22">
        <f>H62</f>
        <v>653.5</v>
      </c>
    </row>
    <row r="58" spans="1:8" ht="15">
      <c r="A58" s="68" t="s">
        <v>107</v>
      </c>
      <c r="B58" s="19"/>
      <c r="C58" s="23" t="s">
        <v>10</v>
      </c>
      <c r="D58" s="21" t="s">
        <v>12</v>
      </c>
      <c r="E58" s="23" t="s">
        <v>105</v>
      </c>
      <c r="F58" s="24"/>
      <c r="G58" s="22">
        <f>G60</f>
        <v>630.1</v>
      </c>
      <c r="H58" s="22">
        <f>H60</f>
        <v>653.5</v>
      </c>
    </row>
    <row r="59" spans="1:8" ht="15">
      <c r="A59" s="68" t="s">
        <v>233</v>
      </c>
      <c r="B59" s="19"/>
      <c r="C59" s="93"/>
      <c r="D59" s="94"/>
      <c r="E59" s="93"/>
      <c r="F59" s="24"/>
      <c r="G59" s="22"/>
      <c r="H59" s="22"/>
    </row>
    <row r="60" spans="1:8" ht="15">
      <c r="A60" s="68" t="s">
        <v>114</v>
      </c>
      <c r="B60" s="19"/>
      <c r="C60" s="23" t="s">
        <v>121</v>
      </c>
      <c r="D60" s="21" t="s">
        <v>122</v>
      </c>
      <c r="E60" s="23" t="s">
        <v>106</v>
      </c>
      <c r="F60" s="24"/>
      <c r="G60" s="22">
        <f>G62</f>
        <v>630.1</v>
      </c>
      <c r="H60" s="22">
        <f>H62</f>
        <v>653.5</v>
      </c>
    </row>
    <row r="61" spans="1:8" ht="15">
      <c r="A61" s="4" t="s">
        <v>234</v>
      </c>
      <c r="B61" s="19"/>
      <c r="C61" s="23"/>
      <c r="D61" s="21"/>
      <c r="E61" s="23"/>
      <c r="F61" s="24"/>
      <c r="G61" s="22"/>
      <c r="H61" s="22"/>
    </row>
    <row r="62" spans="1:8" ht="15">
      <c r="A62" s="4" t="s">
        <v>42</v>
      </c>
      <c r="B62" s="19"/>
      <c r="C62" s="23" t="s">
        <v>10</v>
      </c>
      <c r="D62" s="21" t="s">
        <v>12</v>
      </c>
      <c r="E62" s="23" t="s">
        <v>120</v>
      </c>
      <c r="F62" s="24"/>
      <c r="G62" s="22">
        <f>G64</f>
        <v>630.1</v>
      </c>
      <c r="H62" s="22">
        <f>H64</f>
        <v>653.5</v>
      </c>
    </row>
    <row r="63" spans="1:8" ht="15">
      <c r="A63" s="4" t="s">
        <v>84</v>
      </c>
      <c r="B63" s="19"/>
      <c r="C63" s="5"/>
      <c r="D63" s="19"/>
      <c r="E63" s="5"/>
      <c r="F63" s="84"/>
      <c r="G63" s="22"/>
      <c r="H63" s="22"/>
    </row>
    <row r="64" spans="1:8" ht="15">
      <c r="A64" s="4" t="s">
        <v>85</v>
      </c>
      <c r="B64" s="19"/>
      <c r="C64" s="23" t="s">
        <v>10</v>
      </c>
      <c r="D64" s="21" t="s">
        <v>12</v>
      </c>
      <c r="E64" s="23" t="s">
        <v>119</v>
      </c>
      <c r="F64" s="24"/>
      <c r="G64" s="22">
        <f>SUM(G68:G70)</f>
        <v>630.1</v>
      </c>
      <c r="H64" s="22">
        <f>SUM(H68:H70)</f>
        <v>653.5</v>
      </c>
    </row>
    <row r="65" spans="1:8" ht="15">
      <c r="A65" s="4" t="s">
        <v>63</v>
      </c>
      <c r="B65" s="19"/>
      <c r="C65" s="23"/>
      <c r="D65" s="21"/>
      <c r="E65" s="23"/>
      <c r="F65" s="24"/>
      <c r="G65" s="22"/>
      <c r="H65" s="22"/>
    </row>
    <row r="66" spans="1:8" ht="15">
      <c r="A66" s="4" t="s">
        <v>64</v>
      </c>
      <c r="B66" s="19"/>
      <c r="C66" s="23"/>
      <c r="D66" s="21"/>
      <c r="E66" s="23"/>
      <c r="F66" s="24"/>
      <c r="G66" s="22"/>
      <c r="H66" s="22"/>
    </row>
    <row r="67" spans="1:8" ht="15">
      <c r="A67" s="4" t="s">
        <v>65</v>
      </c>
      <c r="B67" s="19"/>
      <c r="C67" s="23"/>
      <c r="D67" s="21"/>
      <c r="E67" s="23"/>
      <c r="F67" s="24"/>
      <c r="G67" s="22"/>
      <c r="H67" s="22"/>
    </row>
    <row r="68" spans="1:8" ht="15">
      <c r="A68" s="4" t="s">
        <v>66</v>
      </c>
      <c r="B68" s="19"/>
      <c r="C68" s="23" t="s">
        <v>10</v>
      </c>
      <c r="D68" s="21" t="s">
        <v>12</v>
      </c>
      <c r="E68" s="23" t="s">
        <v>119</v>
      </c>
      <c r="F68" s="24" t="s">
        <v>67</v>
      </c>
      <c r="G68" s="22">
        <v>511.9</v>
      </c>
      <c r="H68" s="22">
        <v>511.9</v>
      </c>
    </row>
    <row r="69" spans="1:8" ht="15">
      <c r="A69" s="4" t="s">
        <v>68</v>
      </c>
      <c r="B69" s="19"/>
      <c r="C69" s="23"/>
      <c r="D69" s="21"/>
      <c r="E69" s="23"/>
      <c r="F69" s="24"/>
      <c r="G69" s="22"/>
      <c r="H69" s="22"/>
    </row>
    <row r="70" spans="1:8" ht="15">
      <c r="A70" s="4" t="s">
        <v>69</v>
      </c>
      <c r="B70" s="19"/>
      <c r="C70" s="23" t="s">
        <v>10</v>
      </c>
      <c r="D70" s="21" t="s">
        <v>12</v>
      </c>
      <c r="E70" s="23" t="s">
        <v>119</v>
      </c>
      <c r="F70" s="24" t="s">
        <v>70</v>
      </c>
      <c r="G70" s="22">
        <v>118.2</v>
      </c>
      <c r="H70" s="22">
        <v>141.6</v>
      </c>
    </row>
    <row r="71" spans="1:8" ht="15">
      <c r="A71" s="4" t="s">
        <v>20</v>
      </c>
      <c r="B71" s="19"/>
      <c r="C71" s="23" t="s">
        <v>12</v>
      </c>
      <c r="D71" s="21" t="s">
        <v>8</v>
      </c>
      <c r="E71" s="23"/>
      <c r="F71" s="24"/>
      <c r="G71" s="22">
        <f>G72+G86</f>
        <v>0</v>
      </c>
      <c r="H71" s="22">
        <f>H72+H86</f>
        <v>0</v>
      </c>
    </row>
    <row r="72" spans="1:8" ht="15">
      <c r="A72" s="4" t="s">
        <v>21</v>
      </c>
      <c r="B72" s="19"/>
      <c r="C72" s="23" t="s">
        <v>12</v>
      </c>
      <c r="D72" s="21" t="s">
        <v>14</v>
      </c>
      <c r="E72" s="23"/>
      <c r="F72" s="24"/>
      <c r="G72" s="22">
        <f>G73</f>
        <v>0</v>
      </c>
      <c r="H72" s="22">
        <f>H73</f>
        <v>0</v>
      </c>
    </row>
    <row r="73" spans="1:8" ht="15">
      <c r="A73" s="68" t="s">
        <v>107</v>
      </c>
      <c r="B73" s="19"/>
      <c r="C73" s="23" t="s">
        <v>12</v>
      </c>
      <c r="D73" s="21" t="s">
        <v>14</v>
      </c>
      <c r="E73" s="23" t="s">
        <v>105</v>
      </c>
      <c r="F73" s="24"/>
      <c r="G73" s="22">
        <f>G75</f>
        <v>0</v>
      </c>
      <c r="H73" s="22">
        <f>H75</f>
        <v>0</v>
      </c>
    </row>
    <row r="74" spans="1:8" ht="15">
      <c r="A74" s="68" t="s">
        <v>233</v>
      </c>
      <c r="B74" s="19"/>
      <c r="C74" s="93"/>
      <c r="D74" s="94"/>
      <c r="E74" s="93"/>
      <c r="F74" s="95"/>
      <c r="G74" s="96"/>
      <c r="H74" s="96"/>
    </row>
    <row r="75" spans="1:8" ht="15">
      <c r="A75" s="68" t="s">
        <v>114</v>
      </c>
      <c r="B75" s="19"/>
      <c r="C75" s="23" t="s">
        <v>12</v>
      </c>
      <c r="D75" s="21" t="s">
        <v>14</v>
      </c>
      <c r="E75" s="23" t="s">
        <v>106</v>
      </c>
      <c r="F75" s="24"/>
      <c r="G75" s="22">
        <f>G76</f>
        <v>0</v>
      </c>
      <c r="H75" s="22">
        <f>H76</f>
        <v>0</v>
      </c>
    </row>
    <row r="76" spans="1:8" ht="15">
      <c r="A76" s="4" t="s">
        <v>234</v>
      </c>
      <c r="B76" s="19"/>
      <c r="C76" s="23" t="s">
        <v>12</v>
      </c>
      <c r="D76" s="21" t="s">
        <v>14</v>
      </c>
      <c r="E76" s="23" t="s">
        <v>125</v>
      </c>
      <c r="F76" s="24"/>
      <c r="G76" s="22">
        <f>G78</f>
        <v>0</v>
      </c>
      <c r="H76" s="22">
        <f>H78</f>
        <v>0</v>
      </c>
    </row>
    <row r="77" spans="1:8" ht="15.75" customHeight="1">
      <c r="A77" s="116" t="s">
        <v>123</v>
      </c>
      <c r="B77" s="19"/>
      <c r="C77" s="23"/>
      <c r="D77" s="21"/>
      <c r="E77" s="23"/>
      <c r="F77" s="24"/>
      <c r="G77" s="22"/>
      <c r="H77" s="22"/>
    </row>
    <row r="78" spans="1:8" ht="15">
      <c r="A78" s="116"/>
      <c r="B78" s="19"/>
      <c r="C78" s="23" t="s">
        <v>12</v>
      </c>
      <c r="D78" s="21" t="s">
        <v>14</v>
      </c>
      <c r="E78" s="23" t="s">
        <v>124</v>
      </c>
      <c r="F78" s="24"/>
      <c r="G78" s="22">
        <f>G79+G83</f>
        <v>0</v>
      </c>
      <c r="H78" s="22">
        <f>H79+H83</f>
        <v>0</v>
      </c>
    </row>
    <row r="79" spans="1:8" ht="15.75" customHeight="1">
      <c r="A79" s="117" t="s">
        <v>221</v>
      </c>
      <c r="B79" s="19"/>
      <c r="C79" s="23" t="s">
        <v>12</v>
      </c>
      <c r="D79" s="21" t="s">
        <v>14</v>
      </c>
      <c r="E79" s="23" t="s">
        <v>124</v>
      </c>
      <c r="F79" s="24" t="s">
        <v>67</v>
      </c>
      <c r="G79" s="22">
        <v>0</v>
      </c>
      <c r="H79" s="22">
        <v>0</v>
      </c>
    </row>
    <row r="80" spans="1:8" ht="15">
      <c r="A80" s="117"/>
      <c r="B80" s="19"/>
      <c r="C80" s="23"/>
      <c r="D80" s="21"/>
      <c r="E80" s="23"/>
      <c r="F80" s="24"/>
      <c r="G80" s="22"/>
      <c r="H80" s="22"/>
    </row>
    <row r="81" spans="1:8" ht="15">
      <c r="A81" s="117"/>
      <c r="B81" s="19"/>
      <c r="C81" s="23"/>
      <c r="D81" s="21"/>
      <c r="E81" s="23"/>
      <c r="F81" s="24"/>
      <c r="G81" s="22"/>
      <c r="H81" s="22"/>
    </row>
    <row r="82" spans="1:8" ht="15">
      <c r="A82" s="117"/>
      <c r="B82" s="19"/>
      <c r="C82" s="93"/>
      <c r="D82" s="94"/>
      <c r="E82" s="93"/>
      <c r="F82" s="95"/>
      <c r="G82" s="96"/>
      <c r="H82" s="96"/>
    </row>
    <row r="83" spans="1:8" ht="15.75" customHeight="1">
      <c r="A83" s="111" t="s">
        <v>222</v>
      </c>
      <c r="B83" s="45"/>
      <c r="C83" s="23" t="s">
        <v>12</v>
      </c>
      <c r="D83" s="21" t="s">
        <v>14</v>
      </c>
      <c r="E83" s="23" t="s">
        <v>124</v>
      </c>
      <c r="F83" s="24" t="s">
        <v>70</v>
      </c>
      <c r="G83" s="22">
        <v>0</v>
      </c>
      <c r="H83" s="22">
        <v>0</v>
      </c>
    </row>
    <row r="84" spans="1:8" ht="15">
      <c r="A84" s="63" t="s">
        <v>89</v>
      </c>
      <c r="B84" s="45"/>
      <c r="C84" s="90"/>
      <c r="D84" s="61"/>
      <c r="E84" s="21"/>
      <c r="F84" s="24"/>
      <c r="G84" s="22"/>
      <c r="H84" s="22"/>
    </row>
    <row r="85" spans="1:8" ht="15">
      <c r="A85" s="63" t="s">
        <v>90</v>
      </c>
      <c r="B85" s="45"/>
      <c r="C85" s="91"/>
      <c r="D85" s="62"/>
      <c r="E85" s="21"/>
      <c r="F85" s="24"/>
      <c r="G85" s="22"/>
      <c r="H85" s="22"/>
    </row>
    <row r="86" spans="1:8" ht="15">
      <c r="A86" s="63" t="s">
        <v>91</v>
      </c>
      <c r="B86" s="45"/>
      <c r="C86" s="62" t="s">
        <v>12</v>
      </c>
      <c r="D86" s="62" t="s">
        <v>13</v>
      </c>
      <c r="E86" s="21"/>
      <c r="F86" s="24"/>
      <c r="G86" s="22">
        <f aca="true" t="shared" si="0" ref="G86:H88">G87</f>
        <v>0</v>
      </c>
      <c r="H86" s="22">
        <f t="shared" si="0"/>
        <v>0</v>
      </c>
    </row>
    <row r="87" spans="1:8" ht="30.75">
      <c r="A87" s="79" t="s">
        <v>235</v>
      </c>
      <c r="B87" s="45"/>
      <c r="C87" s="21" t="s">
        <v>12</v>
      </c>
      <c r="D87" s="21" t="s">
        <v>13</v>
      </c>
      <c r="E87" s="21" t="s">
        <v>129</v>
      </c>
      <c r="F87" s="24"/>
      <c r="G87" s="22">
        <f t="shared" si="0"/>
        <v>0</v>
      </c>
      <c r="H87" s="22">
        <f t="shared" si="0"/>
        <v>0</v>
      </c>
    </row>
    <row r="88" spans="1:8" ht="15">
      <c r="A88" s="18" t="s">
        <v>236</v>
      </c>
      <c r="B88" s="45"/>
      <c r="C88" s="21" t="s">
        <v>12</v>
      </c>
      <c r="D88" s="21" t="s">
        <v>13</v>
      </c>
      <c r="E88" s="21" t="s">
        <v>189</v>
      </c>
      <c r="F88" s="24"/>
      <c r="G88" s="22">
        <f t="shared" si="0"/>
        <v>0</v>
      </c>
      <c r="H88" s="22">
        <f t="shared" si="0"/>
        <v>0</v>
      </c>
    </row>
    <row r="89" spans="1:8" ht="46.5">
      <c r="A89" s="78" t="s">
        <v>216</v>
      </c>
      <c r="B89" s="45"/>
      <c r="C89" s="21" t="s">
        <v>12</v>
      </c>
      <c r="D89" s="21" t="s">
        <v>13</v>
      </c>
      <c r="E89" s="21" t="s">
        <v>188</v>
      </c>
      <c r="F89" s="24" t="s">
        <v>67</v>
      </c>
      <c r="G89" s="22">
        <v>0</v>
      </c>
      <c r="H89" s="22">
        <v>0</v>
      </c>
    </row>
    <row r="90" spans="1:8" ht="15">
      <c r="A90" s="25" t="s">
        <v>1</v>
      </c>
      <c r="B90" s="45"/>
      <c r="C90" s="16" t="s">
        <v>14</v>
      </c>
      <c r="D90" s="16" t="s">
        <v>8</v>
      </c>
      <c r="E90" s="21"/>
      <c r="F90" s="24"/>
      <c r="G90" s="17">
        <f aca="true" t="shared" si="1" ref="G90:H93">G91</f>
        <v>0</v>
      </c>
      <c r="H90" s="17">
        <f t="shared" si="1"/>
        <v>0</v>
      </c>
    </row>
    <row r="91" spans="1:8" ht="15">
      <c r="A91" s="18" t="s">
        <v>55</v>
      </c>
      <c r="B91" s="45"/>
      <c r="C91" s="21" t="s">
        <v>14</v>
      </c>
      <c r="D91" s="21" t="s">
        <v>44</v>
      </c>
      <c r="E91" s="21"/>
      <c r="F91" s="24"/>
      <c r="G91" s="22">
        <f t="shared" si="1"/>
        <v>0</v>
      </c>
      <c r="H91" s="22">
        <f t="shared" si="1"/>
        <v>0</v>
      </c>
    </row>
    <row r="92" spans="1:8" ht="30.75">
      <c r="A92" s="78" t="s">
        <v>237</v>
      </c>
      <c r="B92" s="45"/>
      <c r="C92" s="21" t="s">
        <v>14</v>
      </c>
      <c r="D92" s="21" t="s">
        <v>44</v>
      </c>
      <c r="E92" s="21" t="s">
        <v>129</v>
      </c>
      <c r="F92" s="24"/>
      <c r="G92" s="22">
        <f t="shared" si="1"/>
        <v>0</v>
      </c>
      <c r="H92" s="22">
        <f t="shared" si="1"/>
        <v>0</v>
      </c>
    </row>
    <row r="93" spans="1:8" ht="30.75">
      <c r="A93" s="79" t="s">
        <v>238</v>
      </c>
      <c r="B93" s="45"/>
      <c r="C93" s="21" t="s">
        <v>14</v>
      </c>
      <c r="D93" s="21" t="s">
        <v>44</v>
      </c>
      <c r="E93" s="21" t="s">
        <v>217</v>
      </c>
      <c r="F93" s="24"/>
      <c r="G93" s="22">
        <f t="shared" si="1"/>
        <v>0</v>
      </c>
      <c r="H93" s="22">
        <f t="shared" si="1"/>
        <v>0</v>
      </c>
    </row>
    <row r="94" spans="1:8" ht="15">
      <c r="A94" s="18" t="s">
        <v>220</v>
      </c>
      <c r="B94" s="45"/>
      <c r="C94" s="21" t="s">
        <v>14</v>
      </c>
      <c r="D94" s="21" t="s">
        <v>44</v>
      </c>
      <c r="E94" s="21" t="s">
        <v>218</v>
      </c>
      <c r="F94" s="21"/>
      <c r="G94" s="22">
        <f>G96</f>
        <v>0</v>
      </c>
      <c r="H94" s="22">
        <f>H96</f>
        <v>0</v>
      </c>
    </row>
    <row r="95" spans="1:8" ht="15">
      <c r="A95" s="4" t="s">
        <v>68</v>
      </c>
      <c r="B95" s="19"/>
      <c r="C95" s="21"/>
      <c r="D95" s="21"/>
      <c r="E95" s="21"/>
      <c r="F95" s="21"/>
      <c r="G95" s="22"/>
      <c r="H95" s="22"/>
    </row>
    <row r="96" spans="1:8" ht="15">
      <c r="A96" s="4" t="s">
        <v>69</v>
      </c>
      <c r="B96" s="19"/>
      <c r="C96" s="21" t="s">
        <v>14</v>
      </c>
      <c r="D96" s="21" t="s">
        <v>44</v>
      </c>
      <c r="E96" s="21" t="s">
        <v>219</v>
      </c>
      <c r="F96" s="21" t="s">
        <v>70</v>
      </c>
      <c r="G96" s="22">
        <v>0</v>
      </c>
      <c r="H96" s="22">
        <v>0</v>
      </c>
    </row>
    <row r="97" spans="1:8" ht="15">
      <c r="A97" s="15" t="s">
        <v>6</v>
      </c>
      <c r="B97" s="39"/>
      <c r="C97" s="88" t="s">
        <v>7</v>
      </c>
      <c r="D97" s="16" t="s">
        <v>8</v>
      </c>
      <c r="E97" s="88"/>
      <c r="F97" s="42"/>
      <c r="G97" s="17">
        <f aca="true" t="shared" si="2" ref="G97:H100">G98</f>
        <v>4678.7</v>
      </c>
      <c r="H97" s="17">
        <f t="shared" si="2"/>
        <v>4751.8</v>
      </c>
    </row>
    <row r="98" spans="1:8" ht="15">
      <c r="A98" s="4" t="s">
        <v>11</v>
      </c>
      <c r="B98" s="19"/>
      <c r="C98" s="23" t="s">
        <v>7</v>
      </c>
      <c r="D98" s="21" t="s">
        <v>12</v>
      </c>
      <c r="E98" s="23"/>
      <c r="F98" s="24"/>
      <c r="G98" s="22">
        <f>G99</f>
        <v>4678.7</v>
      </c>
      <c r="H98" s="22">
        <f>H99</f>
        <v>4751.8</v>
      </c>
    </row>
    <row r="99" spans="1:8" ht="30.75">
      <c r="A99" s="38" t="s">
        <v>237</v>
      </c>
      <c r="B99" s="19"/>
      <c r="C99" s="23" t="s">
        <v>7</v>
      </c>
      <c r="D99" s="21" t="s">
        <v>12</v>
      </c>
      <c r="E99" s="23" t="s">
        <v>129</v>
      </c>
      <c r="F99" s="24"/>
      <c r="G99" s="22">
        <f t="shared" si="2"/>
        <v>4678.7</v>
      </c>
      <c r="H99" s="22">
        <f t="shared" si="2"/>
        <v>4751.8</v>
      </c>
    </row>
    <row r="100" spans="1:8" ht="15">
      <c r="A100" s="4" t="s">
        <v>239</v>
      </c>
      <c r="B100" s="19"/>
      <c r="C100" s="23" t="s">
        <v>7</v>
      </c>
      <c r="D100" s="21" t="s">
        <v>12</v>
      </c>
      <c r="E100" s="23" t="s">
        <v>128</v>
      </c>
      <c r="F100" s="24"/>
      <c r="G100" s="22">
        <f t="shared" si="2"/>
        <v>4678.7</v>
      </c>
      <c r="H100" s="22">
        <f t="shared" si="2"/>
        <v>4751.8</v>
      </c>
    </row>
    <row r="101" spans="1:8" ht="15">
      <c r="A101" s="4" t="s">
        <v>126</v>
      </c>
      <c r="B101" s="19"/>
      <c r="C101" s="23" t="s">
        <v>7</v>
      </c>
      <c r="D101" s="21" t="s">
        <v>12</v>
      </c>
      <c r="E101" s="23" t="s">
        <v>127</v>
      </c>
      <c r="F101" s="24"/>
      <c r="G101" s="22">
        <f>G103</f>
        <v>4678.7</v>
      </c>
      <c r="H101" s="22">
        <f>H103</f>
        <v>4751.8</v>
      </c>
    </row>
    <row r="102" spans="1:8" ht="15">
      <c r="A102" s="4" t="s">
        <v>68</v>
      </c>
      <c r="B102" s="19"/>
      <c r="C102" s="23"/>
      <c r="D102" s="21"/>
      <c r="E102" s="23"/>
      <c r="F102" s="24"/>
      <c r="G102" s="22"/>
      <c r="H102" s="22"/>
    </row>
    <row r="103" spans="1:8" ht="15">
      <c r="A103" s="4" t="s">
        <v>69</v>
      </c>
      <c r="B103" s="19"/>
      <c r="C103" s="23" t="s">
        <v>7</v>
      </c>
      <c r="D103" s="21" t="s">
        <v>12</v>
      </c>
      <c r="E103" s="23" t="s">
        <v>127</v>
      </c>
      <c r="F103" s="24" t="s">
        <v>70</v>
      </c>
      <c r="G103" s="22">
        <v>4678.7</v>
      </c>
      <c r="H103" s="22">
        <v>4751.8</v>
      </c>
    </row>
    <row r="104" spans="1:8" ht="15">
      <c r="A104" s="4" t="s">
        <v>23</v>
      </c>
      <c r="B104" s="19"/>
      <c r="C104" s="23" t="s">
        <v>45</v>
      </c>
      <c r="D104" s="21" t="s">
        <v>8</v>
      </c>
      <c r="E104" s="23"/>
      <c r="F104" s="24"/>
      <c r="G104" s="22">
        <f>G105</f>
        <v>0</v>
      </c>
      <c r="H104" s="22">
        <f>H105</f>
        <v>0</v>
      </c>
    </row>
    <row r="105" spans="1:8" ht="15">
      <c r="A105" s="4" t="s">
        <v>24</v>
      </c>
      <c r="B105" s="19"/>
      <c r="C105" s="23" t="s">
        <v>45</v>
      </c>
      <c r="D105" s="21" t="s">
        <v>12</v>
      </c>
      <c r="E105" s="23"/>
      <c r="F105" s="24"/>
      <c r="G105" s="22">
        <f>G106</f>
        <v>0</v>
      </c>
      <c r="H105" s="22">
        <f>H106</f>
        <v>0</v>
      </c>
    </row>
    <row r="106" spans="1:8" ht="15">
      <c r="A106" s="68" t="s">
        <v>107</v>
      </c>
      <c r="B106" s="19"/>
      <c r="C106" s="23" t="s">
        <v>45</v>
      </c>
      <c r="D106" s="21" t="s">
        <v>12</v>
      </c>
      <c r="E106" s="23" t="s">
        <v>105</v>
      </c>
      <c r="F106" s="24"/>
      <c r="G106" s="22">
        <f>G108</f>
        <v>0</v>
      </c>
      <c r="H106" s="22">
        <f>H108</f>
        <v>0</v>
      </c>
    </row>
    <row r="107" spans="1:8" ht="15">
      <c r="A107" s="68" t="s">
        <v>233</v>
      </c>
      <c r="B107" s="19"/>
      <c r="C107" s="23"/>
      <c r="D107" s="21"/>
      <c r="E107" s="23"/>
      <c r="F107" s="24"/>
      <c r="G107" s="22"/>
      <c r="H107" s="22"/>
    </row>
    <row r="108" spans="1:8" ht="15">
      <c r="A108" s="68" t="s">
        <v>114</v>
      </c>
      <c r="B108" s="19"/>
      <c r="C108" s="23" t="s">
        <v>45</v>
      </c>
      <c r="D108" s="21" t="s">
        <v>12</v>
      </c>
      <c r="E108" s="23" t="s">
        <v>132</v>
      </c>
      <c r="F108" s="24"/>
      <c r="G108" s="22">
        <f>G110</f>
        <v>0</v>
      </c>
      <c r="H108" s="22">
        <f>H110</f>
        <v>0</v>
      </c>
    </row>
    <row r="109" spans="1:8" ht="15">
      <c r="A109" s="4" t="s">
        <v>234</v>
      </c>
      <c r="B109" s="19"/>
      <c r="C109" s="23"/>
      <c r="D109" s="21"/>
      <c r="E109" s="23"/>
      <c r="F109" s="24"/>
      <c r="G109" s="22"/>
      <c r="H109" s="22"/>
    </row>
    <row r="110" spans="1:8" ht="15">
      <c r="A110" s="4" t="s">
        <v>46</v>
      </c>
      <c r="B110" s="19"/>
      <c r="C110" s="23" t="s">
        <v>45</v>
      </c>
      <c r="D110" s="21" t="s">
        <v>12</v>
      </c>
      <c r="E110" s="23" t="s">
        <v>131</v>
      </c>
      <c r="F110" s="24"/>
      <c r="G110" s="22">
        <f>G111</f>
        <v>0</v>
      </c>
      <c r="H110" s="22">
        <f>H111</f>
        <v>0</v>
      </c>
    </row>
    <row r="111" spans="1:8" ht="15">
      <c r="A111" s="4" t="s">
        <v>47</v>
      </c>
      <c r="B111" s="19"/>
      <c r="C111" s="23" t="s">
        <v>45</v>
      </c>
      <c r="D111" s="21" t="s">
        <v>12</v>
      </c>
      <c r="E111" s="23" t="s">
        <v>130</v>
      </c>
      <c r="F111" s="95"/>
      <c r="G111" s="22">
        <f>G112</f>
        <v>0</v>
      </c>
      <c r="H111" s="22">
        <f>H112</f>
        <v>0</v>
      </c>
    </row>
    <row r="112" spans="1:8" ht="15">
      <c r="A112" s="4" t="s">
        <v>71</v>
      </c>
      <c r="B112" s="19"/>
      <c r="C112" s="23" t="s">
        <v>45</v>
      </c>
      <c r="D112" s="21" t="s">
        <v>12</v>
      </c>
      <c r="E112" s="23" t="s">
        <v>130</v>
      </c>
      <c r="F112" s="24" t="s">
        <v>97</v>
      </c>
      <c r="G112" s="22">
        <v>0</v>
      </c>
      <c r="H112" s="22">
        <v>0</v>
      </c>
    </row>
    <row r="113" spans="1:8" ht="15">
      <c r="A113" s="68" t="s">
        <v>93</v>
      </c>
      <c r="B113" s="19"/>
      <c r="C113" s="23" t="s">
        <v>44</v>
      </c>
      <c r="D113" s="21" t="s">
        <v>8</v>
      </c>
      <c r="E113" s="23"/>
      <c r="F113" s="24"/>
      <c r="G113" s="22">
        <f>G114</f>
        <v>0</v>
      </c>
      <c r="H113" s="22">
        <f>H114</f>
        <v>0</v>
      </c>
    </row>
    <row r="114" spans="1:8" ht="15">
      <c r="A114" s="4" t="s">
        <v>92</v>
      </c>
      <c r="B114" s="19"/>
      <c r="C114" s="23" t="s">
        <v>44</v>
      </c>
      <c r="D114" s="21" t="s">
        <v>10</v>
      </c>
      <c r="E114" s="23"/>
      <c r="F114" s="24"/>
      <c r="G114" s="22">
        <f>G121</f>
        <v>0</v>
      </c>
      <c r="H114" s="22">
        <f>H121</f>
        <v>0</v>
      </c>
    </row>
    <row r="115" spans="1:8" ht="15">
      <c r="A115" s="68" t="s">
        <v>107</v>
      </c>
      <c r="B115" s="19"/>
      <c r="C115" s="93"/>
      <c r="D115" s="94"/>
      <c r="E115" s="93"/>
      <c r="F115" s="24"/>
      <c r="G115" s="22"/>
      <c r="H115" s="22"/>
    </row>
    <row r="116" spans="1:8" ht="15">
      <c r="A116" s="68" t="s">
        <v>233</v>
      </c>
      <c r="B116" s="19"/>
      <c r="C116" s="23" t="s">
        <v>44</v>
      </c>
      <c r="D116" s="21" t="s">
        <v>10</v>
      </c>
      <c r="E116" s="23" t="s">
        <v>105</v>
      </c>
      <c r="F116" s="24"/>
      <c r="G116" s="22">
        <f>G118</f>
        <v>0</v>
      </c>
      <c r="H116" s="22">
        <f>H118</f>
        <v>0</v>
      </c>
    </row>
    <row r="117" spans="1:8" ht="15">
      <c r="A117" s="68" t="s">
        <v>114</v>
      </c>
      <c r="B117" s="19"/>
      <c r="C117" s="93"/>
      <c r="D117" s="94"/>
      <c r="E117" s="93"/>
      <c r="F117" s="95"/>
      <c r="G117" s="22"/>
      <c r="H117" s="22"/>
    </row>
    <row r="118" spans="1:8" ht="15">
      <c r="A118" s="4" t="s">
        <v>234</v>
      </c>
      <c r="B118" s="19"/>
      <c r="C118" s="23" t="s">
        <v>44</v>
      </c>
      <c r="D118" s="21" t="s">
        <v>10</v>
      </c>
      <c r="E118" s="23" t="s">
        <v>132</v>
      </c>
      <c r="F118" s="24"/>
      <c r="G118" s="22">
        <f>G121</f>
        <v>0</v>
      </c>
      <c r="H118" s="22">
        <f>H121</f>
        <v>0</v>
      </c>
    </row>
    <row r="119" spans="1:8" ht="15">
      <c r="A119" s="4" t="s">
        <v>94</v>
      </c>
      <c r="B119" s="19"/>
      <c r="C119" s="23"/>
      <c r="D119" s="21"/>
      <c r="E119" s="23"/>
      <c r="F119" s="24"/>
      <c r="G119" s="22"/>
      <c r="H119" s="22"/>
    </row>
    <row r="120" spans="1:8" ht="15">
      <c r="A120" s="4" t="s">
        <v>95</v>
      </c>
      <c r="B120" s="19"/>
      <c r="C120" s="23"/>
      <c r="D120" s="21"/>
      <c r="E120" s="23"/>
      <c r="F120" s="24"/>
      <c r="G120" s="22"/>
      <c r="H120" s="22"/>
    </row>
    <row r="121" spans="1:8" ht="15">
      <c r="A121" s="4" t="s">
        <v>96</v>
      </c>
      <c r="B121" s="19"/>
      <c r="C121" s="23" t="s">
        <v>44</v>
      </c>
      <c r="D121" s="21" t="s">
        <v>10</v>
      </c>
      <c r="E121" s="23" t="s">
        <v>133</v>
      </c>
      <c r="F121" s="24"/>
      <c r="G121" s="22">
        <f>G123</f>
        <v>0</v>
      </c>
      <c r="H121" s="22">
        <f>H123</f>
        <v>0</v>
      </c>
    </row>
    <row r="122" spans="1:8" ht="15">
      <c r="A122" s="4" t="s">
        <v>98</v>
      </c>
      <c r="B122" s="19"/>
      <c r="C122" s="23"/>
      <c r="D122" s="21"/>
      <c r="E122" s="23"/>
      <c r="F122" s="24"/>
      <c r="G122" s="22"/>
      <c r="H122" s="22"/>
    </row>
    <row r="123" spans="1:8" ht="15.75" thickBot="1">
      <c r="A123" s="4" t="s">
        <v>99</v>
      </c>
      <c r="B123" s="19"/>
      <c r="C123" s="23" t="s">
        <v>44</v>
      </c>
      <c r="D123" s="21" t="s">
        <v>10</v>
      </c>
      <c r="E123" s="23" t="s">
        <v>133</v>
      </c>
      <c r="F123" s="24" t="s">
        <v>97</v>
      </c>
      <c r="G123" s="22">
        <v>0</v>
      </c>
      <c r="H123" s="22">
        <v>0</v>
      </c>
    </row>
    <row r="124" spans="1:8" ht="15.75" thickBot="1">
      <c r="A124" s="52" t="s">
        <v>208</v>
      </c>
      <c r="B124" s="34">
        <v>602</v>
      </c>
      <c r="C124" s="55"/>
      <c r="D124" s="47"/>
      <c r="E124" s="55"/>
      <c r="F124" s="56"/>
      <c r="G124" s="29">
        <f>SUM(G125)</f>
        <v>1207.6</v>
      </c>
      <c r="H124" s="29">
        <f>SUM(H125)</f>
        <v>1207.6</v>
      </c>
    </row>
    <row r="125" spans="1:8" ht="15">
      <c r="A125" s="15" t="s">
        <v>17</v>
      </c>
      <c r="B125" s="36"/>
      <c r="C125" s="88" t="s">
        <v>35</v>
      </c>
      <c r="D125" s="16" t="s">
        <v>8</v>
      </c>
      <c r="E125" s="88"/>
      <c r="F125" s="42"/>
      <c r="G125" s="17">
        <f>G128+G151</f>
        <v>1207.6</v>
      </c>
      <c r="H125" s="17">
        <f>H128+H151</f>
        <v>1207.6</v>
      </c>
    </row>
    <row r="126" spans="1:8" ht="15">
      <c r="A126" s="4" t="s">
        <v>48</v>
      </c>
      <c r="B126" s="39"/>
      <c r="C126" s="80"/>
      <c r="D126" s="39"/>
      <c r="E126" s="80"/>
      <c r="F126" s="83"/>
      <c r="G126" s="40"/>
      <c r="H126" s="40"/>
    </row>
    <row r="127" spans="1:8" ht="15">
      <c r="A127" s="4" t="s">
        <v>79</v>
      </c>
      <c r="B127" s="39"/>
      <c r="C127" s="80"/>
      <c r="D127" s="39"/>
      <c r="E127" s="80"/>
      <c r="F127" s="83"/>
      <c r="G127" s="40"/>
      <c r="H127" s="40"/>
    </row>
    <row r="128" spans="1:8" ht="15">
      <c r="A128" s="4" t="s">
        <v>49</v>
      </c>
      <c r="B128" s="39"/>
      <c r="C128" s="23" t="s">
        <v>35</v>
      </c>
      <c r="D128" s="21" t="s">
        <v>12</v>
      </c>
      <c r="E128" s="23"/>
      <c r="F128" s="24"/>
      <c r="G128" s="22">
        <f>SUM(G130)</f>
        <v>1207.6</v>
      </c>
      <c r="H128" s="22">
        <f>SUM(H130)</f>
        <v>1207.6</v>
      </c>
    </row>
    <row r="129" spans="1:8" ht="15">
      <c r="A129" s="68" t="s">
        <v>107</v>
      </c>
      <c r="B129" s="39"/>
      <c r="C129" s="23"/>
      <c r="D129" s="21"/>
      <c r="E129" s="41"/>
      <c r="F129" s="24"/>
      <c r="G129" s="22"/>
      <c r="H129" s="22"/>
    </row>
    <row r="130" spans="1:8" ht="15">
      <c r="A130" s="68" t="s">
        <v>233</v>
      </c>
      <c r="B130" s="39"/>
      <c r="C130" s="23" t="s">
        <v>35</v>
      </c>
      <c r="D130" s="21" t="s">
        <v>12</v>
      </c>
      <c r="E130" s="41" t="s">
        <v>105</v>
      </c>
      <c r="F130" s="24"/>
      <c r="G130" s="22">
        <f>SUM(G132)</f>
        <v>1207.6</v>
      </c>
      <c r="H130" s="22">
        <f>SUM(H132)</f>
        <v>1207.6</v>
      </c>
    </row>
    <row r="131" spans="1:8" ht="15">
      <c r="A131" s="68" t="s">
        <v>134</v>
      </c>
      <c r="B131" s="39"/>
      <c r="C131" s="23"/>
      <c r="D131" s="21"/>
      <c r="E131" s="41"/>
      <c r="F131" s="24"/>
      <c r="G131" s="22"/>
      <c r="H131" s="22"/>
    </row>
    <row r="132" spans="1:8" ht="15">
      <c r="A132" s="4" t="s">
        <v>234</v>
      </c>
      <c r="B132" s="39"/>
      <c r="C132" s="23" t="s">
        <v>35</v>
      </c>
      <c r="D132" s="21" t="s">
        <v>12</v>
      </c>
      <c r="E132" s="41" t="s">
        <v>137</v>
      </c>
      <c r="F132" s="24"/>
      <c r="G132" s="22">
        <f>G135</f>
        <v>1207.6</v>
      </c>
      <c r="H132" s="22">
        <f>H135</f>
        <v>1207.6</v>
      </c>
    </row>
    <row r="133" spans="1:8" ht="15">
      <c r="A133" s="4" t="s">
        <v>36</v>
      </c>
      <c r="B133" s="19"/>
      <c r="C133" s="5"/>
      <c r="D133" s="19"/>
      <c r="E133" s="45"/>
      <c r="F133" s="84"/>
      <c r="G133" s="20"/>
      <c r="H133" s="20"/>
    </row>
    <row r="134" spans="1:8" ht="15">
      <c r="A134" s="4" t="s">
        <v>80</v>
      </c>
      <c r="B134" s="19"/>
      <c r="C134" s="5"/>
      <c r="D134" s="19"/>
      <c r="E134" s="45"/>
      <c r="F134" s="84"/>
      <c r="G134" s="20"/>
      <c r="H134" s="20"/>
    </row>
    <row r="135" spans="1:8" ht="15">
      <c r="A135" s="4" t="s">
        <v>78</v>
      </c>
      <c r="B135" s="19"/>
      <c r="C135" s="23" t="s">
        <v>35</v>
      </c>
      <c r="D135" s="21" t="s">
        <v>12</v>
      </c>
      <c r="E135" s="41" t="s">
        <v>136</v>
      </c>
      <c r="F135" s="24"/>
      <c r="G135" s="22">
        <f>G136+G143</f>
        <v>1207.6</v>
      </c>
      <c r="H135" s="22">
        <f>H136+H143</f>
        <v>1207.6</v>
      </c>
    </row>
    <row r="136" spans="1:8" ht="15">
      <c r="A136" s="4" t="s">
        <v>37</v>
      </c>
      <c r="B136" s="19"/>
      <c r="C136" s="23" t="s">
        <v>35</v>
      </c>
      <c r="D136" s="21" t="s">
        <v>12</v>
      </c>
      <c r="E136" s="41" t="s">
        <v>135</v>
      </c>
      <c r="F136" s="85"/>
      <c r="G136" s="97">
        <f>G140+G142+G150</f>
        <v>281.4</v>
      </c>
      <c r="H136" s="97">
        <f>H140+H142+H150</f>
        <v>281.4</v>
      </c>
    </row>
    <row r="137" spans="1:8" ht="15">
      <c r="A137" s="4" t="s">
        <v>63</v>
      </c>
      <c r="B137" s="19"/>
      <c r="C137" s="23"/>
      <c r="D137" s="21"/>
      <c r="E137" s="41"/>
      <c r="F137" s="24"/>
      <c r="G137" s="22"/>
      <c r="H137" s="22"/>
    </row>
    <row r="138" spans="1:8" ht="15">
      <c r="A138" s="4" t="s">
        <v>64</v>
      </c>
      <c r="B138" s="19"/>
      <c r="C138" s="23"/>
      <c r="D138" s="21"/>
      <c r="E138" s="41"/>
      <c r="F138" s="24"/>
      <c r="G138" s="22"/>
      <c r="H138" s="22"/>
    </row>
    <row r="139" spans="1:8" ht="15">
      <c r="A139" s="4" t="s">
        <v>65</v>
      </c>
      <c r="B139" s="19"/>
      <c r="C139" s="24"/>
      <c r="D139" s="21"/>
      <c r="E139" s="41"/>
      <c r="F139" s="24"/>
      <c r="G139" s="22"/>
      <c r="H139" s="22"/>
    </row>
    <row r="140" spans="1:8" ht="15">
      <c r="A140" s="4" t="s">
        <v>66</v>
      </c>
      <c r="B140" s="19"/>
      <c r="C140" s="24" t="s">
        <v>35</v>
      </c>
      <c r="D140" s="21" t="s">
        <v>12</v>
      </c>
      <c r="E140" s="41" t="s">
        <v>135</v>
      </c>
      <c r="F140" s="24" t="s">
        <v>67</v>
      </c>
      <c r="G140" s="22">
        <v>281.4</v>
      </c>
      <c r="H140" s="22">
        <v>281.4</v>
      </c>
    </row>
    <row r="141" spans="1:8" ht="15">
      <c r="A141" s="4" t="s">
        <v>68</v>
      </c>
      <c r="B141" s="19"/>
      <c r="C141" s="24"/>
      <c r="D141" s="21"/>
      <c r="E141" s="41"/>
      <c r="F141" s="24"/>
      <c r="G141" s="22"/>
      <c r="H141" s="22"/>
    </row>
    <row r="142" spans="1:8" ht="15">
      <c r="A142" s="4" t="s">
        <v>69</v>
      </c>
      <c r="B142" s="19"/>
      <c r="C142" s="24" t="s">
        <v>35</v>
      </c>
      <c r="D142" s="21" t="s">
        <v>12</v>
      </c>
      <c r="E142" s="41" t="s">
        <v>135</v>
      </c>
      <c r="F142" s="24" t="s">
        <v>70</v>
      </c>
      <c r="G142" s="22">
        <v>0</v>
      </c>
      <c r="H142" s="22">
        <v>0</v>
      </c>
    </row>
    <row r="143" spans="1:8" ht="15">
      <c r="A143" s="4" t="s">
        <v>50</v>
      </c>
      <c r="B143" s="19"/>
      <c r="C143" s="24" t="s">
        <v>35</v>
      </c>
      <c r="D143" s="21" t="s">
        <v>12</v>
      </c>
      <c r="E143" s="41" t="s">
        <v>138</v>
      </c>
      <c r="F143" s="24"/>
      <c r="G143" s="22">
        <f>G147</f>
        <v>926.2</v>
      </c>
      <c r="H143" s="22">
        <f>H147</f>
        <v>926.2</v>
      </c>
    </row>
    <row r="144" spans="1:8" ht="15">
      <c r="A144" s="4" t="s">
        <v>63</v>
      </c>
      <c r="B144" s="19"/>
      <c r="C144" s="24"/>
      <c r="D144" s="21"/>
      <c r="E144" s="41"/>
      <c r="F144" s="24"/>
      <c r="G144" s="22"/>
      <c r="H144" s="22"/>
    </row>
    <row r="145" spans="1:8" ht="15">
      <c r="A145" s="4" t="s">
        <v>64</v>
      </c>
      <c r="B145" s="19"/>
      <c r="C145" s="21"/>
      <c r="D145" s="21"/>
      <c r="E145" s="21"/>
      <c r="F145" s="24"/>
      <c r="G145" s="22"/>
      <c r="H145" s="22"/>
    </row>
    <row r="146" spans="1:8" ht="15">
      <c r="A146" s="4" t="s">
        <v>65</v>
      </c>
      <c r="B146" s="19"/>
      <c r="C146" s="21"/>
      <c r="D146" s="21"/>
      <c r="E146" s="21"/>
      <c r="F146" s="24"/>
      <c r="G146" s="22"/>
      <c r="H146" s="22"/>
    </row>
    <row r="147" spans="1:8" ht="15">
      <c r="A147" s="4" t="s">
        <v>66</v>
      </c>
      <c r="B147" s="19"/>
      <c r="C147" s="21" t="s">
        <v>35</v>
      </c>
      <c r="D147" s="21" t="s">
        <v>12</v>
      </c>
      <c r="E147" s="21" t="s">
        <v>138</v>
      </c>
      <c r="F147" s="24" t="s">
        <v>67</v>
      </c>
      <c r="G147" s="22">
        <v>926.2</v>
      </c>
      <c r="H147" s="22">
        <v>926.2</v>
      </c>
    </row>
    <row r="148" spans="1:8" ht="15">
      <c r="A148" s="4" t="s">
        <v>58</v>
      </c>
      <c r="B148" s="19"/>
      <c r="C148" s="21"/>
      <c r="D148" s="21"/>
      <c r="E148" s="21"/>
      <c r="F148" s="24"/>
      <c r="G148" s="20"/>
      <c r="H148" s="20"/>
    </row>
    <row r="149" spans="1:8" ht="15">
      <c r="A149" s="18" t="s">
        <v>59</v>
      </c>
      <c r="B149" s="45"/>
      <c r="C149" s="21" t="s">
        <v>35</v>
      </c>
      <c r="D149" s="21" t="s">
        <v>12</v>
      </c>
      <c r="E149" s="21" t="s">
        <v>135</v>
      </c>
      <c r="F149" s="24"/>
      <c r="G149" s="20">
        <f>G150</f>
        <v>0</v>
      </c>
      <c r="H149" s="20">
        <f>H150</f>
        <v>0</v>
      </c>
    </row>
    <row r="150" spans="1:8" ht="15">
      <c r="A150" s="18" t="s">
        <v>71</v>
      </c>
      <c r="B150" s="45"/>
      <c r="C150" s="21" t="s">
        <v>35</v>
      </c>
      <c r="D150" s="21" t="s">
        <v>12</v>
      </c>
      <c r="E150" s="21" t="s">
        <v>135</v>
      </c>
      <c r="F150" s="24" t="s">
        <v>72</v>
      </c>
      <c r="G150" s="20">
        <v>0</v>
      </c>
      <c r="H150" s="20">
        <v>0</v>
      </c>
    </row>
    <row r="151" spans="1:8" ht="15">
      <c r="A151" s="25" t="s">
        <v>16</v>
      </c>
      <c r="B151" s="44"/>
      <c r="C151" s="16" t="s">
        <v>35</v>
      </c>
      <c r="D151" s="16" t="s">
        <v>40</v>
      </c>
      <c r="E151" s="16"/>
      <c r="F151" s="42"/>
      <c r="G151" s="17">
        <f>G153</f>
        <v>0</v>
      </c>
      <c r="H151" s="17">
        <f>H153</f>
        <v>0</v>
      </c>
    </row>
    <row r="152" spans="1:8" ht="15">
      <c r="A152" s="76" t="s">
        <v>107</v>
      </c>
      <c r="B152" s="45"/>
      <c r="C152" s="21"/>
      <c r="D152" s="21"/>
      <c r="E152" s="21"/>
      <c r="F152" s="24"/>
      <c r="G152" s="20"/>
      <c r="H152" s="20"/>
    </row>
    <row r="153" spans="1:8" ht="15">
      <c r="A153" s="76" t="s">
        <v>233</v>
      </c>
      <c r="B153" s="45"/>
      <c r="C153" s="21" t="s">
        <v>35</v>
      </c>
      <c r="D153" s="21" t="s">
        <v>40</v>
      </c>
      <c r="E153" s="21" t="s">
        <v>105</v>
      </c>
      <c r="F153" s="24"/>
      <c r="G153" s="22">
        <f>G155</f>
        <v>0</v>
      </c>
      <c r="H153" s="22">
        <f>H155</f>
        <v>0</v>
      </c>
    </row>
    <row r="154" spans="1:8" ht="15">
      <c r="A154" s="76" t="s">
        <v>134</v>
      </c>
      <c r="B154" s="45"/>
      <c r="C154" s="21"/>
      <c r="D154" s="21"/>
      <c r="E154" s="21"/>
      <c r="F154" s="24"/>
      <c r="G154" s="20"/>
      <c r="H154" s="20"/>
    </row>
    <row r="155" spans="1:8" ht="15">
      <c r="A155" s="4" t="s">
        <v>234</v>
      </c>
      <c r="B155" s="45"/>
      <c r="C155" s="21" t="s">
        <v>35</v>
      </c>
      <c r="D155" s="21" t="s">
        <v>40</v>
      </c>
      <c r="E155" s="21" t="s">
        <v>137</v>
      </c>
      <c r="F155" s="24"/>
      <c r="G155" s="22">
        <f aca="true" t="shared" si="3" ref="G155:H157">G156</f>
        <v>0</v>
      </c>
      <c r="H155" s="22">
        <f t="shared" si="3"/>
        <v>0</v>
      </c>
    </row>
    <row r="156" spans="1:8" ht="15">
      <c r="A156" s="98" t="s">
        <v>141</v>
      </c>
      <c r="B156" s="45"/>
      <c r="C156" s="21" t="s">
        <v>144</v>
      </c>
      <c r="D156" s="21" t="s">
        <v>40</v>
      </c>
      <c r="E156" s="21" t="s">
        <v>140</v>
      </c>
      <c r="F156" s="24"/>
      <c r="G156" s="22">
        <f t="shared" si="3"/>
        <v>0</v>
      </c>
      <c r="H156" s="22">
        <f t="shared" si="3"/>
        <v>0</v>
      </c>
    </row>
    <row r="157" spans="1:8" ht="15">
      <c r="A157" s="98" t="s">
        <v>143</v>
      </c>
      <c r="B157" s="45"/>
      <c r="C157" s="21" t="s">
        <v>35</v>
      </c>
      <c r="D157" s="21" t="s">
        <v>40</v>
      </c>
      <c r="E157" s="21" t="s">
        <v>139</v>
      </c>
      <c r="F157" s="24"/>
      <c r="G157" s="22">
        <f t="shared" si="3"/>
        <v>0</v>
      </c>
      <c r="H157" s="22">
        <f t="shared" si="3"/>
        <v>0</v>
      </c>
    </row>
    <row r="158" spans="1:8" ht="31.5" thickBot="1">
      <c r="A158" s="98" t="s">
        <v>142</v>
      </c>
      <c r="B158" s="45"/>
      <c r="C158" s="21" t="s">
        <v>35</v>
      </c>
      <c r="D158" s="21" t="s">
        <v>40</v>
      </c>
      <c r="E158" s="21" t="s">
        <v>139</v>
      </c>
      <c r="F158" s="24" t="s">
        <v>73</v>
      </c>
      <c r="G158" s="22">
        <v>0</v>
      </c>
      <c r="H158" s="22">
        <v>0</v>
      </c>
    </row>
    <row r="159" spans="1:8" ht="31.5" thickBot="1">
      <c r="A159" s="77" t="s">
        <v>145</v>
      </c>
      <c r="B159" s="46">
        <v>603</v>
      </c>
      <c r="C159" s="47"/>
      <c r="D159" s="47"/>
      <c r="E159" s="47"/>
      <c r="F159" s="56"/>
      <c r="G159" s="29">
        <f>SUM(G160)</f>
        <v>2926.6</v>
      </c>
      <c r="H159" s="29">
        <f>SUM(H160)</f>
        <v>2926.6</v>
      </c>
    </row>
    <row r="160" spans="1:8" ht="15">
      <c r="A160" s="72" t="s">
        <v>25</v>
      </c>
      <c r="B160" s="44"/>
      <c r="C160" s="16" t="s">
        <v>39</v>
      </c>
      <c r="D160" s="16" t="s">
        <v>8</v>
      </c>
      <c r="E160" s="16"/>
      <c r="F160" s="42"/>
      <c r="G160" s="17">
        <f>SUM(G161)</f>
        <v>2926.6</v>
      </c>
      <c r="H160" s="17">
        <f>SUM(H161)</f>
        <v>2926.6</v>
      </c>
    </row>
    <row r="161" spans="1:8" ht="15">
      <c r="A161" s="18" t="s">
        <v>26</v>
      </c>
      <c r="B161" s="44"/>
      <c r="C161" s="21" t="s">
        <v>39</v>
      </c>
      <c r="D161" s="21" t="s">
        <v>10</v>
      </c>
      <c r="E161" s="21"/>
      <c r="F161" s="24"/>
      <c r="G161" s="22">
        <f>G162</f>
        <v>2926.6</v>
      </c>
      <c r="H161" s="22">
        <f>H162</f>
        <v>2926.6</v>
      </c>
    </row>
    <row r="162" spans="1:8" ht="30.75">
      <c r="A162" s="78" t="s">
        <v>240</v>
      </c>
      <c r="B162" s="44"/>
      <c r="C162" s="21" t="s">
        <v>39</v>
      </c>
      <c r="D162" s="21" t="s">
        <v>10</v>
      </c>
      <c r="E162" s="21" t="s">
        <v>152</v>
      </c>
      <c r="F162" s="24"/>
      <c r="G162" s="22">
        <f>G163</f>
        <v>2926.6</v>
      </c>
      <c r="H162" s="22">
        <f>H163</f>
        <v>2926.6</v>
      </c>
    </row>
    <row r="163" spans="1:8" ht="15">
      <c r="A163" s="78" t="s">
        <v>241</v>
      </c>
      <c r="B163" s="44"/>
      <c r="C163" s="21" t="s">
        <v>39</v>
      </c>
      <c r="D163" s="21" t="s">
        <v>10</v>
      </c>
      <c r="E163" s="21" t="s">
        <v>151</v>
      </c>
      <c r="F163" s="24"/>
      <c r="G163" s="22">
        <f>G164+G168+G170</f>
        <v>2926.6</v>
      </c>
      <c r="H163" s="22">
        <f>H164+H168+H170</f>
        <v>2926.6</v>
      </c>
    </row>
    <row r="164" spans="1:8" ht="15">
      <c r="A164" s="98" t="s">
        <v>146</v>
      </c>
      <c r="B164" s="44"/>
      <c r="C164" s="21" t="s">
        <v>39</v>
      </c>
      <c r="D164" s="21" t="s">
        <v>10</v>
      </c>
      <c r="E164" s="21" t="s">
        <v>150</v>
      </c>
      <c r="F164" s="24"/>
      <c r="G164" s="22">
        <f>G165</f>
        <v>0</v>
      </c>
      <c r="H164" s="22">
        <f>H165</f>
        <v>0</v>
      </c>
    </row>
    <row r="165" spans="1:8" ht="30.75">
      <c r="A165" s="98" t="s">
        <v>147</v>
      </c>
      <c r="B165" s="44"/>
      <c r="C165" s="21" t="s">
        <v>39</v>
      </c>
      <c r="D165" s="21" t="s">
        <v>10</v>
      </c>
      <c r="E165" s="21" t="s">
        <v>149</v>
      </c>
      <c r="F165" s="24"/>
      <c r="G165" s="22">
        <f>G166</f>
        <v>0</v>
      </c>
      <c r="H165" s="22">
        <f>H166</f>
        <v>0</v>
      </c>
    </row>
    <row r="166" spans="1:8" ht="46.5">
      <c r="A166" s="98" t="s">
        <v>148</v>
      </c>
      <c r="B166" s="44"/>
      <c r="C166" s="21" t="s">
        <v>39</v>
      </c>
      <c r="D166" s="21" t="s">
        <v>10</v>
      </c>
      <c r="E166" s="21" t="s">
        <v>149</v>
      </c>
      <c r="F166" s="24" t="s">
        <v>70</v>
      </c>
      <c r="G166" s="22">
        <v>0</v>
      </c>
      <c r="H166" s="22">
        <v>0</v>
      </c>
    </row>
    <row r="167" spans="1:8" ht="15">
      <c r="A167" s="4" t="s">
        <v>58</v>
      </c>
      <c r="B167" s="19"/>
      <c r="C167" s="21"/>
      <c r="D167" s="21"/>
      <c r="E167" s="21"/>
      <c r="F167" s="24"/>
      <c r="G167" s="22"/>
      <c r="H167" s="22"/>
    </row>
    <row r="168" spans="1:8" ht="15">
      <c r="A168" s="4" t="s">
        <v>59</v>
      </c>
      <c r="B168" s="19"/>
      <c r="C168" s="21" t="s">
        <v>39</v>
      </c>
      <c r="D168" s="21" t="s">
        <v>10</v>
      </c>
      <c r="E168" s="21" t="s">
        <v>153</v>
      </c>
      <c r="F168" s="24"/>
      <c r="G168" s="22">
        <f>G169</f>
        <v>0</v>
      </c>
      <c r="H168" s="22">
        <f>H169</f>
        <v>0</v>
      </c>
    </row>
    <row r="169" spans="1:8" ht="15">
      <c r="A169" s="4" t="s">
        <v>71</v>
      </c>
      <c r="B169" s="19"/>
      <c r="C169" s="21" t="s">
        <v>39</v>
      </c>
      <c r="D169" s="21" t="s">
        <v>10</v>
      </c>
      <c r="E169" s="21" t="s">
        <v>153</v>
      </c>
      <c r="F169" s="24" t="s">
        <v>72</v>
      </c>
      <c r="G169" s="22">
        <v>0</v>
      </c>
      <c r="H169" s="22">
        <v>0</v>
      </c>
    </row>
    <row r="170" spans="1:8" ht="15">
      <c r="A170" s="65" t="s">
        <v>100</v>
      </c>
      <c r="B170" s="19"/>
      <c r="C170" s="21" t="s">
        <v>39</v>
      </c>
      <c r="D170" s="21" t="s">
        <v>10</v>
      </c>
      <c r="E170" s="21" t="s">
        <v>154</v>
      </c>
      <c r="F170" s="24"/>
      <c r="G170" s="22">
        <f>SUM(G174+G176)</f>
        <v>2926.6</v>
      </c>
      <c r="H170" s="22">
        <f>SUM(H174+H176)</f>
        <v>2926.6</v>
      </c>
    </row>
    <row r="171" spans="1:8" ht="15">
      <c r="A171" s="66" t="s">
        <v>63</v>
      </c>
      <c r="B171" s="19"/>
      <c r="C171" s="21"/>
      <c r="D171" s="21"/>
      <c r="E171" s="21"/>
      <c r="F171" s="24"/>
      <c r="G171" s="22"/>
      <c r="H171" s="22"/>
    </row>
    <row r="172" spans="1:8" ht="15">
      <c r="A172" s="4" t="s">
        <v>64</v>
      </c>
      <c r="B172" s="19"/>
      <c r="C172" s="21"/>
      <c r="D172" s="21"/>
      <c r="E172" s="21"/>
      <c r="F172" s="24"/>
      <c r="G172" s="22"/>
      <c r="H172" s="22"/>
    </row>
    <row r="173" spans="1:8" ht="15">
      <c r="A173" s="4" t="s">
        <v>65</v>
      </c>
      <c r="B173" s="19"/>
      <c r="C173" s="21"/>
      <c r="D173" s="21"/>
      <c r="E173" s="21"/>
      <c r="F173" s="24"/>
      <c r="G173" s="22"/>
      <c r="H173" s="22"/>
    </row>
    <row r="174" spans="1:8" ht="15">
      <c r="A174" s="4" t="s">
        <v>66</v>
      </c>
      <c r="B174" s="19"/>
      <c r="C174" s="21" t="s">
        <v>39</v>
      </c>
      <c r="D174" s="21" t="s">
        <v>10</v>
      </c>
      <c r="E174" s="21" t="s">
        <v>154</v>
      </c>
      <c r="F174" s="24" t="s">
        <v>67</v>
      </c>
      <c r="G174" s="22">
        <v>2926.6</v>
      </c>
      <c r="H174" s="22">
        <v>2926.6</v>
      </c>
    </row>
    <row r="175" spans="1:8" ht="15">
      <c r="A175" s="4" t="s">
        <v>68</v>
      </c>
      <c r="B175" s="19"/>
      <c r="C175" s="21"/>
      <c r="D175" s="21"/>
      <c r="E175" s="21"/>
      <c r="F175" s="24"/>
      <c r="G175" s="22"/>
      <c r="H175" s="22"/>
    </row>
    <row r="176" spans="1:8" ht="15.75" thickBot="1">
      <c r="A176" s="4" t="s">
        <v>69</v>
      </c>
      <c r="B176" s="19"/>
      <c r="C176" s="21" t="s">
        <v>39</v>
      </c>
      <c r="D176" s="21" t="s">
        <v>10</v>
      </c>
      <c r="E176" s="21" t="s">
        <v>154</v>
      </c>
      <c r="F176" s="24" t="s">
        <v>70</v>
      </c>
      <c r="G176" s="22">
        <v>0</v>
      </c>
      <c r="H176" s="22">
        <v>0</v>
      </c>
    </row>
    <row r="177" spans="1:8" ht="31.5" thickBot="1">
      <c r="A177" s="77" t="s">
        <v>207</v>
      </c>
      <c r="B177" s="46">
        <v>604</v>
      </c>
      <c r="C177" s="47"/>
      <c r="D177" s="47"/>
      <c r="E177" s="47"/>
      <c r="F177" s="56"/>
      <c r="G177" s="29">
        <f>SUM(G179)</f>
        <v>2134.9</v>
      </c>
      <c r="H177" s="29">
        <f>SUM(H179)</f>
        <v>2134.9</v>
      </c>
    </row>
    <row r="178" spans="1:8" ht="15">
      <c r="A178" s="25" t="s">
        <v>51</v>
      </c>
      <c r="B178" s="44"/>
      <c r="C178" s="16" t="s">
        <v>52</v>
      </c>
      <c r="D178" s="16" t="s">
        <v>8</v>
      </c>
      <c r="E178" s="16"/>
      <c r="F178" s="42"/>
      <c r="G178" s="22">
        <f>SUM(G179)</f>
        <v>2134.9</v>
      </c>
      <c r="H178" s="22">
        <f>SUM(H179)</f>
        <v>2134.9</v>
      </c>
    </row>
    <row r="179" spans="1:8" ht="15">
      <c r="A179" s="18" t="s">
        <v>22</v>
      </c>
      <c r="B179" s="45"/>
      <c r="C179" s="21" t="s">
        <v>52</v>
      </c>
      <c r="D179" s="21" t="s">
        <v>35</v>
      </c>
      <c r="E179" s="21"/>
      <c r="F179" s="24"/>
      <c r="G179" s="22">
        <f>G180</f>
        <v>2134.9</v>
      </c>
      <c r="H179" s="22">
        <f>H180</f>
        <v>2134.9</v>
      </c>
    </row>
    <row r="180" spans="1:8" ht="30.75">
      <c r="A180" s="78" t="s">
        <v>242</v>
      </c>
      <c r="B180" s="45"/>
      <c r="C180" s="21" t="s">
        <v>52</v>
      </c>
      <c r="D180" s="21" t="s">
        <v>35</v>
      </c>
      <c r="E180" s="21" t="s">
        <v>159</v>
      </c>
      <c r="F180" s="24"/>
      <c r="G180" s="22">
        <f>G181</f>
        <v>2134.9</v>
      </c>
      <c r="H180" s="22">
        <f>H181</f>
        <v>2134.9</v>
      </c>
    </row>
    <row r="181" spans="1:8" ht="30.75">
      <c r="A181" s="78" t="s">
        <v>243</v>
      </c>
      <c r="B181" s="45"/>
      <c r="C181" s="21" t="s">
        <v>52</v>
      </c>
      <c r="D181" s="21" t="s">
        <v>35</v>
      </c>
      <c r="E181" s="21" t="s">
        <v>158</v>
      </c>
      <c r="F181" s="24"/>
      <c r="G181" s="22">
        <f>G182+G185+G189</f>
        <v>2134.9</v>
      </c>
      <c r="H181" s="22">
        <f>H182+H185+H189</f>
        <v>2134.9</v>
      </c>
    </row>
    <row r="182" spans="1:8" ht="15">
      <c r="A182" s="98" t="s">
        <v>155</v>
      </c>
      <c r="B182" s="45"/>
      <c r="C182" s="21" t="s">
        <v>52</v>
      </c>
      <c r="D182" s="21" t="s">
        <v>35</v>
      </c>
      <c r="E182" s="21" t="s">
        <v>157</v>
      </c>
      <c r="F182" s="24"/>
      <c r="G182" s="22">
        <f>G183</f>
        <v>0</v>
      </c>
      <c r="H182" s="22">
        <f>H183</f>
        <v>0</v>
      </c>
    </row>
    <row r="183" spans="1:8" ht="30.75">
      <c r="A183" s="98" t="s">
        <v>156</v>
      </c>
      <c r="B183" s="45"/>
      <c r="C183" s="21" t="s">
        <v>52</v>
      </c>
      <c r="D183" s="21" t="s">
        <v>35</v>
      </c>
      <c r="E183" s="21" t="s">
        <v>157</v>
      </c>
      <c r="F183" s="24" t="s">
        <v>70</v>
      </c>
      <c r="G183" s="22">
        <v>0</v>
      </c>
      <c r="H183" s="22">
        <v>0</v>
      </c>
    </row>
    <row r="184" spans="1:8" ht="15">
      <c r="A184" s="18" t="s">
        <v>58</v>
      </c>
      <c r="B184" s="45"/>
      <c r="C184" s="21"/>
      <c r="D184" s="21"/>
      <c r="E184" s="21"/>
      <c r="F184" s="24"/>
      <c r="G184" s="22"/>
      <c r="H184" s="22"/>
    </row>
    <row r="185" spans="1:8" ht="15">
      <c r="A185" s="18" t="s">
        <v>59</v>
      </c>
      <c r="B185" s="45"/>
      <c r="C185" s="21" t="s">
        <v>52</v>
      </c>
      <c r="D185" s="21" t="s">
        <v>35</v>
      </c>
      <c r="E185" s="21" t="s">
        <v>162</v>
      </c>
      <c r="F185" s="24"/>
      <c r="G185" s="22">
        <f>G187</f>
        <v>0</v>
      </c>
      <c r="H185" s="22">
        <f>H187</f>
        <v>0</v>
      </c>
    </row>
    <row r="186" spans="1:8" ht="15">
      <c r="A186" s="18" t="s">
        <v>58</v>
      </c>
      <c r="B186" s="45"/>
      <c r="C186" s="21"/>
      <c r="D186" s="21"/>
      <c r="E186" s="21"/>
      <c r="F186" s="24"/>
      <c r="G186" s="22"/>
      <c r="H186" s="22"/>
    </row>
    <row r="187" spans="1:8" ht="15">
      <c r="A187" s="18" t="s">
        <v>59</v>
      </c>
      <c r="B187" s="45"/>
      <c r="C187" s="21" t="s">
        <v>52</v>
      </c>
      <c r="D187" s="21" t="s">
        <v>35</v>
      </c>
      <c r="E187" s="21" t="s">
        <v>161</v>
      </c>
      <c r="F187" s="24"/>
      <c r="G187" s="22">
        <f>G188</f>
        <v>0</v>
      </c>
      <c r="H187" s="22">
        <f>H188</f>
        <v>0</v>
      </c>
    </row>
    <row r="188" spans="1:8" ht="15">
      <c r="A188" s="4" t="s">
        <v>71</v>
      </c>
      <c r="B188" s="19"/>
      <c r="C188" s="21" t="s">
        <v>52</v>
      </c>
      <c r="D188" s="21" t="s">
        <v>35</v>
      </c>
      <c r="E188" s="21" t="s">
        <v>160</v>
      </c>
      <c r="F188" s="24" t="s">
        <v>72</v>
      </c>
      <c r="G188" s="22">
        <v>0</v>
      </c>
      <c r="H188" s="22">
        <v>0</v>
      </c>
    </row>
    <row r="189" spans="1:8" ht="15">
      <c r="A189" s="4" t="s">
        <v>43</v>
      </c>
      <c r="B189" s="19"/>
      <c r="C189" s="21" t="s">
        <v>52</v>
      </c>
      <c r="D189" s="21" t="s">
        <v>35</v>
      </c>
      <c r="E189" s="21" t="s">
        <v>163</v>
      </c>
      <c r="F189" s="24"/>
      <c r="G189" s="22">
        <f>SUM(G193+G195)</f>
        <v>2134.9</v>
      </c>
      <c r="H189" s="22">
        <f>SUM(H193+H195)</f>
        <v>2134.9</v>
      </c>
    </row>
    <row r="190" spans="1:8" ht="15">
      <c r="A190" s="4" t="s">
        <v>63</v>
      </c>
      <c r="B190" s="19"/>
      <c r="C190" s="21"/>
      <c r="D190" s="21"/>
      <c r="E190" s="21"/>
      <c r="F190" s="24"/>
      <c r="G190" s="22"/>
      <c r="H190" s="22"/>
    </row>
    <row r="191" spans="1:8" ht="15">
      <c r="A191" s="4" t="s">
        <v>64</v>
      </c>
      <c r="B191" s="19"/>
      <c r="C191" s="21"/>
      <c r="D191" s="21"/>
      <c r="E191" s="21"/>
      <c r="F191" s="24"/>
      <c r="G191" s="22"/>
      <c r="H191" s="22"/>
    </row>
    <row r="192" spans="1:8" ht="15">
      <c r="A192" s="4" t="s">
        <v>65</v>
      </c>
      <c r="B192" s="19"/>
      <c r="C192" s="21"/>
      <c r="D192" s="21"/>
      <c r="E192" s="21"/>
      <c r="F192" s="24"/>
      <c r="G192" s="22"/>
      <c r="H192" s="22"/>
    </row>
    <row r="193" spans="1:8" ht="15">
      <c r="A193" s="4" t="s">
        <v>66</v>
      </c>
      <c r="B193" s="19"/>
      <c r="C193" s="21" t="s">
        <v>52</v>
      </c>
      <c r="D193" s="21" t="s">
        <v>35</v>
      </c>
      <c r="E193" s="21" t="s">
        <v>163</v>
      </c>
      <c r="F193" s="24" t="s">
        <v>67</v>
      </c>
      <c r="G193" s="22">
        <v>2134.9</v>
      </c>
      <c r="H193" s="22">
        <v>2134.9</v>
      </c>
    </row>
    <row r="194" spans="1:8" ht="15">
      <c r="A194" s="4" t="s">
        <v>68</v>
      </c>
      <c r="B194" s="19"/>
      <c r="C194" s="21"/>
      <c r="D194" s="21"/>
      <c r="E194" s="21"/>
      <c r="F194" s="24"/>
      <c r="G194" s="22"/>
      <c r="H194" s="22"/>
    </row>
    <row r="195" spans="1:8" ht="15.75" thickBot="1">
      <c r="A195" s="4" t="s">
        <v>69</v>
      </c>
      <c r="B195" s="19"/>
      <c r="C195" s="21" t="s">
        <v>52</v>
      </c>
      <c r="D195" s="21" t="s">
        <v>35</v>
      </c>
      <c r="E195" s="21" t="s">
        <v>163</v>
      </c>
      <c r="F195" s="24" t="s">
        <v>70</v>
      </c>
      <c r="G195" s="20">
        <v>0</v>
      </c>
      <c r="H195" s="20">
        <v>0</v>
      </c>
    </row>
    <row r="196" spans="1:8" ht="31.5" thickBot="1">
      <c r="A196" s="77" t="s">
        <v>206</v>
      </c>
      <c r="B196" s="46">
        <v>605</v>
      </c>
      <c r="C196" s="35"/>
      <c r="D196" s="35"/>
      <c r="E196" s="49"/>
      <c r="F196" s="75"/>
      <c r="G196" s="29">
        <f>SUM(G197+G216+G227)</f>
        <v>4665.6</v>
      </c>
      <c r="H196" s="29">
        <f>SUM(H197+H216+H227)</f>
        <v>4765.6</v>
      </c>
    </row>
    <row r="197" spans="1:8" ht="15">
      <c r="A197" s="25" t="s">
        <v>17</v>
      </c>
      <c r="B197" s="50"/>
      <c r="C197" s="51" t="s">
        <v>35</v>
      </c>
      <c r="D197" s="16" t="s">
        <v>8</v>
      </c>
      <c r="E197" s="16"/>
      <c r="F197" s="42"/>
      <c r="G197" s="17">
        <f>SUM(G198)</f>
        <v>4365.6</v>
      </c>
      <c r="H197" s="17">
        <f>SUM(H198)</f>
        <v>4365.6</v>
      </c>
    </row>
    <row r="198" spans="1:8" ht="15">
      <c r="A198" s="25" t="s">
        <v>16</v>
      </c>
      <c r="B198" s="8"/>
      <c r="C198" s="42" t="s">
        <v>35</v>
      </c>
      <c r="D198" s="16" t="s">
        <v>40</v>
      </c>
      <c r="E198" s="21"/>
      <c r="F198" s="24"/>
      <c r="G198" s="17">
        <f>G200</f>
        <v>4365.6</v>
      </c>
      <c r="H198" s="17">
        <f>H200</f>
        <v>4365.6</v>
      </c>
    </row>
    <row r="199" spans="1:8" ht="15">
      <c r="A199" s="76" t="s">
        <v>107</v>
      </c>
      <c r="B199" s="8"/>
      <c r="C199" s="42"/>
      <c r="D199" s="16"/>
      <c r="E199" s="24"/>
      <c r="F199" s="24"/>
      <c r="G199" s="17"/>
      <c r="H199" s="17"/>
    </row>
    <row r="200" spans="1:8" ht="15">
      <c r="A200" s="76" t="s">
        <v>233</v>
      </c>
      <c r="B200" s="106"/>
      <c r="C200" s="24" t="s">
        <v>144</v>
      </c>
      <c r="D200" s="21" t="s">
        <v>40</v>
      </c>
      <c r="E200" s="24" t="s">
        <v>110</v>
      </c>
      <c r="F200" s="24"/>
      <c r="G200" s="22">
        <f>G202</f>
        <v>4365.6</v>
      </c>
      <c r="H200" s="22">
        <f>H202</f>
        <v>4365.6</v>
      </c>
    </row>
    <row r="201" spans="1:8" ht="15">
      <c r="A201" s="76" t="s">
        <v>164</v>
      </c>
      <c r="B201" s="106"/>
      <c r="C201" s="24"/>
      <c r="D201" s="21"/>
      <c r="E201" s="24"/>
      <c r="F201" s="24"/>
      <c r="G201" s="22"/>
      <c r="H201" s="22"/>
    </row>
    <row r="202" spans="1:8" ht="15">
      <c r="A202" s="18" t="s">
        <v>234</v>
      </c>
      <c r="B202" s="106"/>
      <c r="C202" s="24" t="s">
        <v>35</v>
      </c>
      <c r="D202" s="21" t="s">
        <v>40</v>
      </c>
      <c r="E202" s="24" t="s">
        <v>166</v>
      </c>
      <c r="F202" s="24"/>
      <c r="G202" s="22">
        <f>G204+G208</f>
        <v>4365.6</v>
      </c>
      <c r="H202" s="22">
        <f>H204+H208</f>
        <v>4365.6</v>
      </c>
    </row>
    <row r="203" spans="1:8" ht="15">
      <c r="A203" s="18" t="s">
        <v>58</v>
      </c>
      <c r="B203" s="101"/>
      <c r="C203" s="24"/>
      <c r="D203" s="21"/>
      <c r="E203" s="24"/>
      <c r="F203" s="24"/>
      <c r="G203" s="22"/>
      <c r="H203" s="22"/>
    </row>
    <row r="204" spans="1:8" ht="15">
      <c r="A204" s="18" t="s">
        <v>59</v>
      </c>
      <c r="B204" s="101"/>
      <c r="C204" s="24" t="s">
        <v>35</v>
      </c>
      <c r="D204" s="21" t="s">
        <v>40</v>
      </c>
      <c r="E204" s="24" t="s">
        <v>165</v>
      </c>
      <c r="F204" s="24"/>
      <c r="G204" s="22">
        <f>G205</f>
        <v>0</v>
      </c>
      <c r="H204" s="22">
        <f>H205</f>
        <v>0</v>
      </c>
    </row>
    <row r="205" spans="1:8" ht="15">
      <c r="A205" s="4" t="s">
        <v>71</v>
      </c>
      <c r="B205" s="36"/>
      <c r="C205" s="24" t="s">
        <v>35</v>
      </c>
      <c r="D205" s="21" t="s">
        <v>40</v>
      </c>
      <c r="E205" s="24" t="s">
        <v>165</v>
      </c>
      <c r="F205" s="24" t="s">
        <v>72</v>
      </c>
      <c r="G205" s="22">
        <v>0</v>
      </c>
      <c r="H205" s="22">
        <v>0</v>
      </c>
    </row>
    <row r="206" spans="1:8" ht="15">
      <c r="A206" s="18" t="s">
        <v>36</v>
      </c>
      <c r="B206" s="8"/>
      <c r="C206" s="42"/>
      <c r="D206" s="16"/>
      <c r="E206" s="42"/>
      <c r="F206" s="42"/>
      <c r="G206" s="17"/>
      <c r="H206" s="17"/>
    </row>
    <row r="207" spans="1:8" ht="15">
      <c r="A207" s="18" t="s">
        <v>86</v>
      </c>
      <c r="B207" s="8"/>
      <c r="C207" s="42"/>
      <c r="D207" s="16"/>
      <c r="E207" s="42"/>
      <c r="F207" s="42"/>
      <c r="G207" s="17"/>
      <c r="H207" s="17"/>
    </row>
    <row r="208" spans="1:8" ht="15">
      <c r="A208" s="18" t="s">
        <v>78</v>
      </c>
      <c r="B208" s="8"/>
      <c r="C208" s="24" t="s">
        <v>35</v>
      </c>
      <c r="D208" s="21" t="s">
        <v>40</v>
      </c>
      <c r="E208" s="24" t="s">
        <v>168</v>
      </c>
      <c r="F208" s="24"/>
      <c r="G208" s="22">
        <f>G209</f>
        <v>4365.6</v>
      </c>
      <c r="H208" s="22">
        <f>H209</f>
        <v>4365.6</v>
      </c>
    </row>
    <row r="209" spans="1:8" ht="15">
      <c r="A209" s="4" t="s">
        <v>43</v>
      </c>
      <c r="B209" s="36"/>
      <c r="C209" s="24" t="s">
        <v>35</v>
      </c>
      <c r="D209" s="21" t="s">
        <v>40</v>
      </c>
      <c r="E209" s="24" t="s">
        <v>167</v>
      </c>
      <c r="F209" s="24"/>
      <c r="G209" s="22">
        <f>G213+G215</f>
        <v>4365.6</v>
      </c>
      <c r="H209" s="22">
        <f>H213+H215</f>
        <v>4365.6</v>
      </c>
    </row>
    <row r="210" spans="1:8" ht="15">
      <c r="A210" s="4" t="s">
        <v>63</v>
      </c>
      <c r="B210" s="36"/>
      <c r="C210" s="24"/>
      <c r="D210" s="21"/>
      <c r="E210" s="24"/>
      <c r="F210" s="24"/>
      <c r="G210" s="22"/>
      <c r="H210" s="22"/>
    </row>
    <row r="211" spans="1:8" ht="15">
      <c r="A211" s="4" t="s">
        <v>64</v>
      </c>
      <c r="B211" s="36"/>
      <c r="C211" s="24"/>
      <c r="D211" s="21"/>
      <c r="E211" s="24"/>
      <c r="F211" s="24"/>
      <c r="G211" s="22"/>
      <c r="H211" s="22"/>
    </row>
    <row r="212" spans="1:8" ht="15">
      <c r="A212" s="4" t="s">
        <v>65</v>
      </c>
      <c r="B212" s="36"/>
      <c r="C212" s="24"/>
      <c r="D212" s="21"/>
      <c r="E212" s="24"/>
      <c r="F212" s="24"/>
      <c r="G212" s="22"/>
      <c r="H212" s="22"/>
    </row>
    <row r="213" spans="1:8" ht="15">
      <c r="A213" s="4" t="s">
        <v>66</v>
      </c>
      <c r="B213" s="36"/>
      <c r="C213" s="24" t="s">
        <v>35</v>
      </c>
      <c r="D213" s="21" t="s">
        <v>40</v>
      </c>
      <c r="E213" s="24" t="s">
        <v>167</v>
      </c>
      <c r="F213" s="24" t="s">
        <v>67</v>
      </c>
      <c r="G213" s="22">
        <v>4365.6</v>
      </c>
      <c r="H213" s="22">
        <v>4365.6</v>
      </c>
    </row>
    <row r="214" spans="1:8" ht="15">
      <c r="A214" s="4" t="s">
        <v>68</v>
      </c>
      <c r="B214" s="36"/>
      <c r="C214" s="24"/>
      <c r="D214" s="21"/>
      <c r="E214" s="24"/>
      <c r="F214" s="24"/>
      <c r="G214" s="22"/>
      <c r="H214" s="22"/>
    </row>
    <row r="215" spans="1:8" ht="15">
      <c r="A215" s="4" t="s">
        <v>69</v>
      </c>
      <c r="B215" s="36"/>
      <c r="C215" s="24" t="s">
        <v>35</v>
      </c>
      <c r="D215" s="21" t="s">
        <v>40</v>
      </c>
      <c r="E215" s="24" t="s">
        <v>167</v>
      </c>
      <c r="F215" s="24" t="s">
        <v>70</v>
      </c>
      <c r="G215" s="22">
        <v>0</v>
      </c>
      <c r="H215" s="22">
        <v>0</v>
      </c>
    </row>
    <row r="216" spans="1:8" ht="15">
      <c r="A216" s="25" t="s">
        <v>1</v>
      </c>
      <c r="B216" s="45"/>
      <c r="C216" s="16" t="s">
        <v>14</v>
      </c>
      <c r="D216" s="16" t="s">
        <v>8</v>
      </c>
      <c r="E216" s="21"/>
      <c r="F216" s="24"/>
      <c r="G216" s="22">
        <f>G217</f>
        <v>0</v>
      </c>
      <c r="H216" s="22">
        <f>H217</f>
        <v>0</v>
      </c>
    </row>
    <row r="217" spans="1:8" ht="15">
      <c r="A217" s="18" t="s">
        <v>61</v>
      </c>
      <c r="B217" s="5"/>
      <c r="C217" s="24" t="s">
        <v>14</v>
      </c>
      <c r="D217" s="21" t="s">
        <v>13</v>
      </c>
      <c r="E217" s="21"/>
      <c r="F217" s="24"/>
      <c r="G217" s="22">
        <f>G218</f>
        <v>0</v>
      </c>
      <c r="H217" s="22">
        <f>H218</f>
        <v>0</v>
      </c>
    </row>
    <row r="218" spans="1:8" ht="30.75">
      <c r="A218" s="38" t="s">
        <v>244</v>
      </c>
      <c r="B218" s="19"/>
      <c r="C218" s="24" t="s">
        <v>14</v>
      </c>
      <c r="D218" s="21" t="s">
        <v>13</v>
      </c>
      <c r="E218" s="24" t="s">
        <v>172</v>
      </c>
      <c r="F218" s="24"/>
      <c r="G218" s="22">
        <f>G219+G223</f>
        <v>0</v>
      </c>
      <c r="H218" s="22">
        <f>H219+H223</f>
        <v>0</v>
      </c>
    </row>
    <row r="219" spans="1:8" ht="15">
      <c r="A219" s="78" t="s">
        <v>245</v>
      </c>
      <c r="B219" s="45"/>
      <c r="C219" s="24" t="s">
        <v>14</v>
      </c>
      <c r="D219" s="21" t="s">
        <v>13</v>
      </c>
      <c r="E219" s="24" t="s">
        <v>171</v>
      </c>
      <c r="F219" s="24"/>
      <c r="G219" s="22">
        <f>G220</f>
        <v>0</v>
      </c>
      <c r="H219" s="22">
        <f>H220</f>
        <v>0</v>
      </c>
    </row>
    <row r="220" spans="1:8" ht="15">
      <c r="A220" s="78" t="s">
        <v>173</v>
      </c>
      <c r="B220" s="45"/>
      <c r="C220" s="24" t="s">
        <v>14</v>
      </c>
      <c r="D220" s="21" t="s">
        <v>13</v>
      </c>
      <c r="E220" s="24" t="s">
        <v>170</v>
      </c>
      <c r="F220" s="24"/>
      <c r="G220" s="22">
        <f>G222</f>
        <v>0</v>
      </c>
      <c r="H220" s="22">
        <f>H222</f>
        <v>0</v>
      </c>
    </row>
    <row r="221" spans="1:8" ht="15">
      <c r="A221" s="18" t="s">
        <v>68</v>
      </c>
      <c r="B221" s="5"/>
      <c r="C221" s="24"/>
      <c r="D221" s="21"/>
      <c r="E221" s="24"/>
      <c r="F221" s="24"/>
      <c r="G221" s="22"/>
      <c r="H221" s="22"/>
    </row>
    <row r="222" spans="1:8" ht="15">
      <c r="A222" s="18" t="s">
        <v>69</v>
      </c>
      <c r="B222" s="5"/>
      <c r="C222" s="24" t="s">
        <v>14</v>
      </c>
      <c r="D222" s="21" t="s">
        <v>13</v>
      </c>
      <c r="E222" s="24" t="s">
        <v>170</v>
      </c>
      <c r="F222" s="24" t="s">
        <v>70</v>
      </c>
      <c r="G222" s="22">
        <v>0</v>
      </c>
      <c r="H222" s="22">
        <v>0</v>
      </c>
    </row>
    <row r="223" spans="1:8" ht="15">
      <c r="A223" s="78" t="s">
        <v>246</v>
      </c>
      <c r="B223" s="5"/>
      <c r="C223" s="24" t="s">
        <v>14</v>
      </c>
      <c r="D223" s="21" t="s">
        <v>13</v>
      </c>
      <c r="E223" s="24" t="s">
        <v>175</v>
      </c>
      <c r="F223" s="24"/>
      <c r="G223" s="22">
        <f>G224</f>
        <v>0</v>
      </c>
      <c r="H223" s="22">
        <f>H224</f>
        <v>0</v>
      </c>
    </row>
    <row r="224" spans="1:8" ht="15">
      <c r="A224" s="18" t="s">
        <v>169</v>
      </c>
      <c r="B224" s="5"/>
      <c r="C224" s="24" t="s">
        <v>14</v>
      </c>
      <c r="D224" s="21" t="s">
        <v>13</v>
      </c>
      <c r="E224" s="24" t="s">
        <v>174</v>
      </c>
      <c r="F224" s="24"/>
      <c r="G224" s="22">
        <f>G226</f>
        <v>0</v>
      </c>
      <c r="H224" s="22">
        <f>H226</f>
        <v>0</v>
      </c>
    </row>
    <row r="225" spans="1:8" ht="15">
      <c r="A225" s="18" t="s">
        <v>68</v>
      </c>
      <c r="B225" s="5"/>
      <c r="C225" s="85"/>
      <c r="D225" s="74"/>
      <c r="E225" s="85"/>
      <c r="F225" s="85"/>
      <c r="G225" s="99"/>
      <c r="H225" s="99"/>
    </row>
    <row r="226" spans="1:8" ht="15">
      <c r="A226" s="18" t="s">
        <v>69</v>
      </c>
      <c r="B226" s="5"/>
      <c r="C226" s="24" t="s">
        <v>14</v>
      </c>
      <c r="D226" s="21" t="s">
        <v>13</v>
      </c>
      <c r="E226" s="24" t="s">
        <v>174</v>
      </c>
      <c r="F226" s="24" t="s">
        <v>70</v>
      </c>
      <c r="G226" s="22">
        <v>0</v>
      </c>
      <c r="H226" s="22">
        <v>0</v>
      </c>
    </row>
    <row r="227" spans="1:8" ht="15">
      <c r="A227" s="25" t="s">
        <v>6</v>
      </c>
      <c r="B227" s="5"/>
      <c r="C227" s="42" t="s">
        <v>7</v>
      </c>
      <c r="D227" s="16" t="s">
        <v>8</v>
      </c>
      <c r="E227" s="42"/>
      <c r="F227" s="42"/>
      <c r="G227" s="17">
        <f>G228</f>
        <v>300</v>
      </c>
      <c r="H227" s="17">
        <f>H228</f>
        <v>400</v>
      </c>
    </row>
    <row r="228" spans="1:8" ht="15">
      <c r="A228" s="25" t="s">
        <v>11</v>
      </c>
      <c r="B228" s="44"/>
      <c r="C228" s="42" t="s">
        <v>7</v>
      </c>
      <c r="D228" s="16" t="s">
        <v>12</v>
      </c>
      <c r="E228" s="16"/>
      <c r="F228" s="42"/>
      <c r="G228" s="17">
        <f>G230</f>
        <v>300</v>
      </c>
      <c r="H228" s="17">
        <f>H230</f>
        <v>400</v>
      </c>
    </row>
    <row r="229" spans="1:8" ht="30.75">
      <c r="A229" s="79" t="s">
        <v>247</v>
      </c>
      <c r="B229" s="45"/>
      <c r="C229" s="24" t="s">
        <v>7</v>
      </c>
      <c r="D229" s="21" t="s">
        <v>12</v>
      </c>
      <c r="E229" s="24"/>
      <c r="F229" s="24"/>
      <c r="G229" s="22"/>
      <c r="H229" s="22"/>
    </row>
    <row r="230" spans="1:8" ht="15">
      <c r="A230" s="18" t="s">
        <v>248</v>
      </c>
      <c r="B230" s="45"/>
      <c r="C230" s="24" t="s">
        <v>7</v>
      </c>
      <c r="D230" s="21" t="s">
        <v>12</v>
      </c>
      <c r="E230" s="24" t="s">
        <v>128</v>
      </c>
      <c r="F230" s="24"/>
      <c r="G230" s="22">
        <f>G231+G235+G238</f>
        <v>300</v>
      </c>
      <c r="H230" s="22">
        <f>H231+H235+H238</f>
        <v>400</v>
      </c>
    </row>
    <row r="231" spans="1:8" ht="15">
      <c r="A231" s="18" t="s">
        <v>126</v>
      </c>
      <c r="B231" s="45"/>
      <c r="C231" s="24" t="s">
        <v>7</v>
      </c>
      <c r="D231" s="21" t="s">
        <v>12</v>
      </c>
      <c r="E231" s="24" t="s">
        <v>127</v>
      </c>
      <c r="F231" s="24"/>
      <c r="G231" s="22">
        <f>G233</f>
        <v>300</v>
      </c>
      <c r="H231" s="22">
        <f>H233</f>
        <v>400</v>
      </c>
    </row>
    <row r="232" spans="1:8" ht="15">
      <c r="A232" s="18" t="s">
        <v>68</v>
      </c>
      <c r="B232" s="45"/>
      <c r="C232" s="24"/>
      <c r="D232" s="21"/>
      <c r="E232" s="24"/>
      <c r="F232" s="24"/>
      <c r="G232" s="22"/>
      <c r="H232" s="22"/>
    </row>
    <row r="233" spans="1:8" ht="15">
      <c r="A233" s="18" t="s">
        <v>69</v>
      </c>
      <c r="B233" s="45"/>
      <c r="C233" s="24" t="s">
        <v>7</v>
      </c>
      <c r="D233" s="21" t="s">
        <v>12</v>
      </c>
      <c r="E233" s="24" t="s">
        <v>127</v>
      </c>
      <c r="F233" s="24" t="s">
        <v>70</v>
      </c>
      <c r="G233" s="22">
        <v>300</v>
      </c>
      <c r="H233" s="22">
        <v>400</v>
      </c>
    </row>
    <row r="234" spans="1:8" ht="15">
      <c r="A234" s="18" t="s">
        <v>178</v>
      </c>
      <c r="B234" s="45"/>
      <c r="C234" s="24"/>
      <c r="D234" s="21"/>
      <c r="E234" s="24"/>
      <c r="F234" s="24"/>
      <c r="G234" s="22"/>
      <c r="H234" s="22"/>
    </row>
    <row r="235" spans="1:8" ht="15">
      <c r="A235" s="18" t="s">
        <v>68</v>
      </c>
      <c r="B235" s="45"/>
      <c r="C235" s="24" t="s">
        <v>7</v>
      </c>
      <c r="D235" s="21" t="s">
        <v>12</v>
      </c>
      <c r="E235" s="24" t="s">
        <v>179</v>
      </c>
      <c r="F235" s="24"/>
      <c r="G235" s="22">
        <f>G236</f>
        <v>0</v>
      </c>
      <c r="H235" s="22">
        <f>H236</f>
        <v>0</v>
      </c>
    </row>
    <row r="236" spans="1:8" ht="15">
      <c r="A236" s="18" t="s">
        <v>69</v>
      </c>
      <c r="B236" s="45"/>
      <c r="C236" s="24" t="s">
        <v>7</v>
      </c>
      <c r="D236" s="21" t="s">
        <v>12</v>
      </c>
      <c r="E236" s="24" t="s">
        <v>179</v>
      </c>
      <c r="F236" s="24" t="s">
        <v>70</v>
      </c>
      <c r="G236" s="22">
        <v>0</v>
      </c>
      <c r="H236" s="22">
        <v>0</v>
      </c>
    </row>
    <row r="237" spans="1:8" ht="15">
      <c r="A237" s="18" t="s">
        <v>180</v>
      </c>
      <c r="B237" s="45"/>
      <c r="C237" s="24" t="s">
        <v>7</v>
      </c>
      <c r="D237" s="21" t="s">
        <v>12</v>
      </c>
      <c r="E237" s="24" t="s">
        <v>181</v>
      </c>
      <c r="F237" s="24"/>
      <c r="G237" s="22"/>
      <c r="H237" s="22"/>
    </row>
    <row r="238" spans="1:8" ht="15">
      <c r="A238" s="18" t="s">
        <v>68</v>
      </c>
      <c r="B238" s="45"/>
      <c r="C238" s="24"/>
      <c r="D238" s="21"/>
      <c r="E238" s="24"/>
      <c r="F238" s="24"/>
      <c r="G238" s="22">
        <f>G239</f>
        <v>0</v>
      </c>
      <c r="H238" s="22">
        <f>H239</f>
        <v>0</v>
      </c>
    </row>
    <row r="239" spans="1:8" ht="15.75" thickBot="1">
      <c r="A239" s="89" t="s">
        <v>69</v>
      </c>
      <c r="B239" s="45"/>
      <c r="C239" s="24" t="s">
        <v>7</v>
      </c>
      <c r="D239" s="21" t="s">
        <v>12</v>
      </c>
      <c r="E239" s="24" t="s">
        <v>181</v>
      </c>
      <c r="F239" s="24" t="s">
        <v>70</v>
      </c>
      <c r="G239" s="22">
        <v>0</v>
      </c>
      <c r="H239" s="22">
        <v>0</v>
      </c>
    </row>
    <row r="240" spans="1:8" ht="31.5" thickBot="1">
      <c r="A240" s="92" t="s">
        <v>205</v>
      </c>
      <c r="B240" s="53">
        <v>606</v>
      </c>
      <c r="C240" s="35"/>
      <c r="D240" s="35"/>
      <c r="E240" s="35"/>
      <c r="F240" s="75"/>
      <c r="G240" s="29">
        <f>SUM(G241+G264+G272+G280)</f>
        <v>874.7</v>
      </c>
      <c r="H240" s="29">
        <f>SUM(H241+H264+H272+H280)</f>
        <v>874.7</v>
      </c>
    </row>
    <row r="241" spans="1:8" ht="15">
      <c r="A241" s="25" t="s">
        <v>17</v>
      </c>
      <c r="B241" s="44"/>
      <c r="C241" s="16" t="s">
        <v>35</v>
      </c>
      <c r="D241" s="16" t="s">
        <v>8</v>
      </c>
      <c r="E241" s="16"/>
      <c r="F241" s="42"/>
      <c r="G241" s="22">
        <f>SUM(G242)</f>
        <v>874.7</v>
      </c>
      <c r="H241" s="22">
        <f>SUM(H242)</f>
        <v>874.7</v>
      </c>
    </row>
    <row r="242" spans="1:8" ht="15">
      <c r="A242" s="25" t="s">
        <v>16</v>
      </c>
      <c r="B242" s="44"/>
      <c r="C242" s="21" t="s">
        <v>35</v>
      </c>
      <c r="D242" s="21" t="s">
        <v>40</v>
      </c>
      <c r="E242" s="21"/>
      <c r="F242" s="24"/>
      <c r="G242" s="22">
        <f>G244</f>
        <v>874.7</v>
      </c>
      <c r="H242" s="22">
        <f>H244</f>
        <v>874.7</v>
      </c>
    </row>
    <row r="243" spans="1:8" ht="15">
      <c r="A243" s="76" t="s">
        <v>107</v>
      </c>
      <c r="B243" s="44"/>
      <c r="C243" s="21"/>
      <c r="D243" s="21"/>
      <c r="E243" s="21"/>
      <c r="F243" s="21"/>
      <c r="G243" s="22"/>
      <c r="H243" s="22"/>
    </row>
    <row r="244" spans="1:8" ht="15">
      <c r="A244" s="76" t="s">
        <v>233</v>
      </c>
      <c r="B244" s="44"/>
      <c r="C244" s="21" t="s">
        <v>35</v>
      </c>
      <c r="D244" s="21" t="s">
        <v>40</v>
      </c>
      <c r="E244" s="21" t="s">
        <v>105</v>
      </c>
      <c r="F244" s="21"/>
      <c r="G244" s="22">
        <f>G245</f>
        <v>874.7</v>
      </c>
      <c r="H244" s="22">
        <f>H245</f>
        <v>874.7</v>
      </c>
    </row>
    <row r="245" spans="1:8" ht="30.75">
      <c r="A245" s="79" t="s">
        <v>249</v>
      </c>
      <c r="B245" s="44"/>
      <c r="C245" s="21" t="s">
        <v>35</v>
      </c>
      <c r="D245" s="21" t="s">
        <v>40</v>
      </c>
      <c r="E245" s="21" t="s">
        <v>183</v>
      </c>
      <c r="F245" s="21"/>
      <c r="G245" s="22">
        <f>G246+G254+G260</f>
        <v>874.7</v>
      </c>
      <c r="H245" s="22">
        <f>H246+H254+H260</f>
        <v>874.7</v>
      </c>
    </row>
    <row r="246" spans="1:8" ht="15">
      <c r="A246" s="4" t="s">
        <v>37</v>
      </c>
      <c r="B246" s="19"/>
      <c r="C246" s="21" t="s">
        <v>35</v>
      </c>
      <c r="D246" s="21" t="s">
        <v>40</v>
      </c>
      <c r="E246" s="21" t="s">
        <v>182</v>
      </c>
      <c r="F246" s="21"/>
      <c r="G246" s="22">
        <f>SUM(G250+G252)</f>
        <v>874.7</v>
      </c>
      <c r="H246" s="22">
        <f>SUM(H250+H252)</f>
        <v>874.7</v>
      </c>
    </row>
    <row r="247" spans="1:8" ht="15">
      <c r="A247" s="4" t="s">
        <v>63</v>
      </c>
      <c r="B247" s="19"/>
      <c r="C247" s="21"/>
      <c r="D247" s="21"/>
      <c r="E247" s="21"/>
      <c r="F247" s="21"/>
      <c r="G247" s="22"/>
      <c r="H247" s="22"/>
    </row>
    <row r="248" spans="1:8" ht="15">
      <c r="A248" s="4" t="s">
        <v>64</v>
      </c>
      <c r="B248" s="19"/>
      <c r="C248" s="21"/>
      <c r="D248" s="21"/>
      <c r="E248" s="21"/>
      <c r="F248" s="21"/>
      <c r="G248" s="22"/>
      <c r="H248" s="22"/>
    </row>
    <row r="249" spans="1:8" ht="15">
      <c r="A249" s="4" t="s">
        <v>65</v>
      </c>
      <c r="B249" s="19"/>
      <c r="C249" s="21"/>
      <c r="D249" s="21"/>
      <c r="E249" s="21"/>
      <c r="F249" s="21"/>
      <c r="G249" s="22"/>
      <c r="H249" s="22"/>
    </row>
    <row r="250" spans="1:8" ht="15">
      <c r="A250" s="4" t="s">
        <v>66</v>
      </c>
      <c r="B250" s="19"/>
      <c r="C250" s="21" t="s">
        <v>35</v>
      </c>
      <c r="D250" s="21" t="s">
        <v>40</v>
      </c>
      <c r="E250" s="21" t="s">
        <v>182</v>
      </c>
      <c r="F250" s="21" t="s">
        <v>67</v>
      </c>
      <c r="G250" s="22">
        <v>874.7</v>
      </c>
      <c r="H250" s="22">
        <v>874.7</v>
      </c>
    </row>
    <row r="251" spans="1:8" ht="15">
      <c r="A251" s="4" t="s">
        <v>68</v>
      </c>
      <c r="B251" s="19"/>
      <c r="C251" s="21"/>
      <c r="D251" s="21"/>
      <c r="E251" s="21"/>
      <c r="F251" s="21"/>
      <c r="G251" s="22"/>
      <c r="H251" s="22"/>
    </row>
    <row r="252" spans="1:8" ht="15">
      <c r="A252" s="4" t="s">
        <v>69</v>
      </c>
      <c r="B252" s="19"/>
      <c r="C252" s="41" t="s">
        <v>35</v>
      </c>
      <c r="D252" s="21" t="s">
        <v>40</v>
      </c>
      <c r="E252" s="21" t="s">
        <v>182</v>
      </c>
      <c r="F252" s="21" t="s">
        <v>70</v>
      </c>
      <c r="G252" s="22">
        <v>0</v>
      </c>
      <c r="H252" s="22">
        <v>0</v>
      </c>
    </row>
    <row r="253" spans="1:8" ht="15">
      <c r="A253" s="18" t="s">
        <v>53</v>
      </c>
      <c r="B253" s="19"/>
      <c r="C253" s="41"/>
      <c r="D253" s="21"/>
      <c r="E253" s="21"/>
      <c r="F253" s="21"/>
      <c r="G253" s="20"/>
      <c r="H253" s="20"/>
    </row>
    <row r="254" spans="1:8" ht="15">
      <c r="A254" s="18" t="s">
        <v>87</v>
      </c>
      <c r="B254" s="19"/>
      <c r="C254" s="21" t="s">
        <v>35</v>
      </c>
      <c r="D254" s="41" t="s">
        <v>40</v>
      </c>
      <c r="E254" s="21" t="s">
        <v>185</v>
      </c>
      <c r="F254" s="21"/>
      <c r="G254" s="22">
        <f>G256</f>
        <v>0</v>
      </c>
      <c r="H254" s="22">
        <f>H256</f>
        <v>0</v>
      </c>
    </row>
    <row r="255" spans="1:8" ht="15">
      <c r="A255" s="18" t="s">
        <v>54</v>
      </c>
      <c r="B255" s="19"/>
      <c r="C255" s="19"/>
      <c r="D255" s="45"/>
      <c r="E255" s="19"/>
      <c r="F255" s="19"/>
      <c r="G255" s="22"/>
      <c r="H255" s="22"/>
    </row>
    <row r="256" spans="1:8" ht="15">
      <c r="A256" s="18" t="s">
        <v>88</v>
      </c>
      <c r="B256" s="19"/>
      <c r="C256" s="21" t="s">
        <v>35</v>
      </c>
      <c r="D256" s="41" t="s">
        <v>40</v>
      </c>
      <c r="E256" s="21" t="s">
        <v>184</v>
      </c>
      <c r="F256" s="21"/>
      <c r="G256" s="22">
        <f>G258</f>
        <v>0</v>
      </c>
      <c r="H256" s="22">
        <f>H258</f>
        <v>0</v>
      </c>
    </row>
    <row r="257" spans="1:8" ht="15">
      <c r="A257" s="18" t="s">
        <v>68</v>
      </c>
      <c r="B257" s="19"/>
      <c r="C257" s="21"/>
      <c r="D257" s="21"/>
      <c r="E257" s="41"/>
      <c r="F257" s="21"/>
      <c r="G257" s="22"/>
      <c r="H257" s="22"/>
    </row>
    <row r="258" spans="1:8" ht="15">
      <c r="A258" s="18" t="s">
        <v>69</v>
      </c>
      <c r="B258" s="19"/>
      <c r="C258" s="21" t="s">
        <v>35</v>
      </c>
      <c r="D258" s="21" t="s">
        <v>40</v>
      </c>
      <c r="E258" s="41" t="s">
        <v>184</v>
      </c>
      <c r="F258" s="21" t="s">
        <v>70</v>
      </c>
      <c r="G258" s="26">
        <v>0</v>
      </c>
      <c r="H258" s="26">
        <v>0</v>
      </c>
    </row>
    <row r="259" spans="1:8" ht="15">
      <c r="A259" s="18" t="s">
        <v>58</v>
      </c>
      <c r="B259" s="74"/>
      <c r="C259" s="74"/>
      <c r="D259" s="74"/>
      <c r="E259" s="70"/>
      <c r="F259" s="82"/>
      <c r="G259" s="99"/>
      <c r="H259" s="99"/>
    </row>
    <row r="260" spans="1:8" ht="15">
      <c r="A260" s="18" t="s">
        <v>59</v>
      </c>
      <c r="B260" s="74"/>
      <c r="C260" s="21" t="s">
        <v>35</v>
      </c>
      <c r="D260" s="21">
        <v>13</v>
      </c>
      <c r="E260" s="41" t="s">
        <v>187</v>
      </c>
      <c r="F260" s="21"/>
      <c r="G260" s="100">
        <f>G262</f>
        <v>0</v>
      </c>
      <c r="H260" s="100">
        <f>H262</f>
        <v>0</v>
      </c>
    </row>
    <row r="261" spans="1:8" ht="15">
      <c r="A261" s="18" t="s">
        <v>58</v>
      </c>
      <c r="B261" s="19"/>
      <c r="C261" s="21"/>
      <c r="D261" s="21"/>
      <c r="E261" s="41"/>
      <c r="F261" s="21"/>
      <c r="G261" s="26"/>
      <c r="H261" s="26"/>
    </row>
    <row r="262" spans="1:8" ht="15">
      <c r="A262" s="18" t="s">
        <v>59</v>
      </c>
      <c r="B262" s="19"/>
      <c r="C262" s="41" t="s">
        <v>35</v>
      </c>
      <c r="D262" s="21" t="s">
        <v>40</v>
      </c>
      <c r="E262" s="41" t="s">
        <v>186</v>
      </c>
      <c r="F262" s="21"/>
      <c r="G262" s="22">
        <f>G263</f>
        <v>0</v>
      </c>
      <c r="H262" s="22">
        <f>H263</f>
        <v>0</v>
      </c>
    </row>
    <row r="263" spans="1:8" ht="15">
      <c r="A263" s="18" t="s">
        <v>71</v>
      </c>
      <c r="B263" s="19"/>
      <c r="C263" s="41" t="s">
        <v>35</v>
      </c>
      <c r="D263" s="21" t="s">
        <v>40</v>
      </c>
      <c r="E263" s="41" t="s">
        <v>186</v>
      </c>
      <c r="F263" s="21" t="s">
        <v>72</v>
      </c>
      <c r="G263" s="22">
        <v>0</v>
      </c>
      <c r="H263" s="22">
        <v>0</v>
      </c>
    </row>
    <row r="264" spans="1:8" ht="15">
      <c r="A264" s="25" t="s">
        <v>20</v>
      </c>
      <c r="B264" s="19"/>
      <c r="C264" s="73" t="s">
        <v>12</v>
      </c>
      <c r="D264" s="16" t="s">
        <v>8</v>
      </c>
      <c r="E264" s="21"/>
      <c r="F264" s="24"/>
      <c r="G264" s="17">
        <f>G267</f>
        <v>0</v>
      </c>
      <c r="H264" s="17">
        <f>H267</f>
        <v>0</v>
      </c>
    </row>
    <row r="265" spans="1:8" ht="15">
      <c r="A265" s="63" t="s">
        <v>89</v>
      </c>
      <c r="B265" s="19"/>
      <c r="C265" s="90"/>
      <c r="D265" s="61"/>
      <c r="E265" s="21"/>
      <c r="F265" s="24"/>
      <c r="G265" s="22"/>
      <c r="H265" s="22"/>
    </row>
    <row r="266" spans="1:8" ht="15">
      <c r="A266" s="63" t="s">
        <v>90</v>
      </c>
      <c r="B266" s="19"/>
      <c r="C266" s="91"/>
      <c r="D266" s="62"/>
      <c r="E266" s="21"/>
      <c r="F266" s="24"/>
      <c r="G266" s="22"/>
      <c r="H266" s="22"/>
    </row>
    <row r="267" spans="1:8" ht="15">
      <c r="A267" s="63" t="s">
        <v>91</v>
      </c>
      <c r="B267" s="45"/>
      <c r="C267" s="62" t="s">
        <v>12</v>
      </c>
      <c r="D267" s="62" t="s">
        <v>13</v>
      </c>
      <c r="E267" s="21"/>
      <c r="F267" s="24"/>
      <c r="G267" s="22">
        <f>G268</f>
        <v>0</v>
      </c>
      <c r="H267" s="22">
        <f>H268</f>
        <v>0</v>
      </c>
    </row>
    <row r="268" spans="1:8" ht="30.75">
      <c r="A268" s="79" t="s">
        <v>247</v>
      </c>
      <c r="B268" s="19"/>
      <c r="C268" s="21" t="s">
        <v>12</v>
      </c>
      <c r="D268" s="21" t="s">
        <v>13</v>
      </c>
      <c r="E268" s="21" t="s">
        <v>129</v>
      </c>
      <c r="F268" s="24"/>
      <c r="G268" s="22">
        <f>G269</f>
        <v>0</v>
      </c>
      <c r="H268" s="22">
        <f>H269</f>
        <v>0</v>
      </c>
    </row>
    <row r="269" spans="1:8" ht="15">
      <c r="A269" s="4" t="s">
        <v>236</v>
      </c>
      <c r="B269" s="19"/>
      <c r="C269" s="21" t="s">
        <v>12</v>
      </c>
      <c r="D269" s="21" t="s">
        <v>13</v>
      </c>
      <c r="E269" s="21" t="s">
        <v>189</v>
      </c>
      <c r="F269" s="24"/>
      <c r="G269" s="22">
        <f>G271</f>
        <v>0</v>
      </c>
      <c r="H269" s="22">
        <f>H271</f>
        <v>0</v>
      </c>
    </row>
    <row r="270" spans="1:8" ht="15">
      <c r="A270" s="4" t="s">
        <v>68</v>
      </c>
      <c r="B270" s="19"/>
      <c r="C270" s="21"/>
      <c r="D270" s="21"/>
      <c r="E270" s="21"/>
      <c r="F270" s="24"/>
      <c r="G270" s="22"/>
      <c r="H270" s="22"/>
    </row>
    <row r="271" spans="1:8" ht="15">
      <c r="A271" s="4" t="s">
        <v>69</v>
      </c>
      <c r="B271" s="19"/>
      <c r="C271" s="21" t="s">
        <v>12</v>
      </c>
      <c r="D271" s="21" t="s">
        <v>13</v>
      </c>
      <c r="E271" s="21" t="s">
        <v>188</v>
      </c>
      <c r="F271" s="24" t="s">
        <v>70</v>
      </c>
      <c r="G271" s="22">
        <v>0</v>
      </c>
      <c r="H271" s="22">
        <v>0</v>
      </c>
    </row>
    <row r="272" spans="1:8" ht="15">
      <c r="A272" s="25" t="s">
        <v>1</v>
      </c>
      <c r="B272" s="45"/>
      <c r="C272" s="16" t="s">
        <v>14</v>
      </c>
      <c r="D272" s="16" t="s">
        <v>8</v>
      </c>
      <c r="E272" s="21"/>
      <c r="F272" s="24"/>
      <c r="G272" s="17">
        <f>G273</f>
        <v>0</v>
      </c>
      <c r="H272" s="17">
        <f>H273</f>
        <v>0</v>
      </c>
    </row>
    <row r="273" spans="1:8" ht="15">
      <c r="A273" s="18" t="s">
        <v>55</v>
      </c>
      <c r="B273" s="45"/>
      <c r="C273" s="21" t="s">
        <v>14</v>
      </c>
      <c r="D273" s="21" t="s">
        <v>44</v>
      </c>
      <c r="E273" s="21"/>
      <c r="F273" s="24"/>
      <c r="G273" s="22">
        <f>G275</f>
        <v>0</v>
      </c>
      <c r="H273" s="22">
        <f>H275</f>
        <v>0</v>
      </c>
    </row>
    <row r="274" spans="1:8" ht="15">
      <c r="A274" s="76" t="s">
        <v>107</v>
      </c>
      <c r="B274" s="45"/>
      <c r="C274" s="16"/>
      <c r="D274" s="16"/>
      <c r="E274" s="21"/>
      <c r="F274" s="24"/>
      <c r="G274" s="22"/>
      <c r="H274" s="22"/>
    </row>
    <row r="275" spans="1:8" ht="15">
      <c r="A275" s="76" t="s">
        <v>233</v>
      </c>
      <c r="B275" s="45"/>
      <c r="C275" s="16" t="s">
        <v>14</v>
      </c>
      <c r="D275" s="16" t="s">
        <v>44</v>
      </c>
      <c r="E275" s="21" t="s">
        <v>105</v>
      </c>
      <c r="F275" s="24"/>
      <c r="G275" s="22">
        <f>G276</f>
        <v>0</v>
      </c>
      <c r="H275" s="22">
        <f>H276</f>
        <v>0</v>
      </c>
    </row>
    <row r="276" spans="1:8" ht="30.75">
      <c r="A276" s="79" t="s">
        <v>249</v>
      </c>
      <c r="B276" s="45"/>
      <c r="C276" s="16" t="s">
        <v>14</v>
      </c>
      <c r="D276" s="16" t="s">
        <v>44</v>
      </c>
      <c r="E276" s="21" t="s">
        <v>183</v>
      </c>
      <c r="F276" s="24"/>
      <c r="G276" s="22">
        <f>G277</f>
        <v>0</v>
      </c>
      <c r="H276" s="22">
        <f>H277</f>
        <v>0</v>
      </c>
    </row>
    <row r="277" spans="1:8" ht="15">
      <c r="A277" s="18" t="s">
        <v>56</v>
      </c>
      <c r="B277" s="45"/>
      <c r="C277" s="21" t="s">
        <v>14</v>
      </c>
      <c r="D277" s="21" t="s">
        <v>44</v>
      </c>
      <c r="E277" s="21" t="s">
        <v>191</v>
      </c>
      <c r="F277" s="21"/>
      <c r="G277" s="22">
        <f>G279</f>
        <v>0</v>
      </c>
      <c r="H277" s="22">
        <f>H279</f>
        <v>0</v>
      </c>
    </row>
    <row r="278" spans="1:8" ht="15">
      <c r="A278" s="4" t="s">
        <v>68</v>
      </c>
      <c r="B278" s="19"/>
      <c r="C278" s="21"/>
      <c r="D278" s="21"/>
      <c r="E278" s="21"/>
      <c r="F278" s="21"/>
      <c r="G278" s="22"/>
      <c r="H278" s="22"/>
    </row>
    <row r="279" spans="1:8" ht="15">
      <c r="A279" s="4" t="s">
        <v>69</v>
      </c>
      <c r="B279" s="19"/>
      <c r="C279" s="21" t="s">
        <v>14</v>
      </c>
      <c r="D279" s="21" t="s">
        <v>44</v>
      </c>
      <c r="E279" s="21" t="s">
        <v>190</v>
      </c>
      <c r="F279" s="21" t="s">
        <v>70</v>
      </c>
      <c r="G279" s="22">
        <v>0</v>
      </c>
      <c r="H279" s="22">
        <v>0</v>
      </c>
    </row>
    <row r="280" spans="1:8" ht="15">
      <c r="A280" s="15" t="s">
        <v>6</v>
      </c>
      <c r="B280" s="19"/>
      <c r="C280" s="16" t="s">
        <v>7</v>
      </c>
      <c r="D280" s="16" t="s">
        <v>8</v>
      </c>
      <c r="E280" s="16"/>
      <c r="F280" s="16"/>
      <c r="G280" s="17">
        <f>G281+G287</f>
        <v>0</v>
      </c>
      <c r="H280" s="17">
        <f>H281+H287</f>
        <v>0</v>
      </c>
    </row>
    <row r="281" spans="1:8" ht="15">
      <c r="A281" s="4" t="s">
        <v>192</v>
      </c>
      <c r="B281" s="19"/>
      <c r="C281" s="24" t="s">
        <v>7</v>
      </c>
      <c r="D281" s="21" t="s">
        <v>35</v>
      </c>
      <c r="E281" s="21"/>
      <c r="F281" s="21"/>
      <c r="G281" s="22">
        <f aca="true" t="shared" si="4" ref="G281:H283">G282</f>
        <v>0</v>
      </c>
      <c r="H281" s="22">
        <f t="shared" si="4"/>
        <v>0</v>
      </c>
    </row>
    <row r="282" spans="1:8" ht="30.75">
      <c r="A282" s="79" t="s">
        <v>247</v>
      </c>
      <c r="B282" s="19"/>
      <c r="C282" s="24" t="s">
        <v>7</v>
      </c>
      <c r="D282" s="21" t="s">
        <v>35</v>
      </c>
      <c r="E282" s="21" t="s">
        <v>105</v>
      </c>
      <c r="F282" s="21"/>
      <c r="G282" s="22">
        <f t="shared" si="4"/>
        <v>0</v>
      </c>
      <c r="H282" s="22">
        <f t="shared" si="4"/>
        <v>0</v>
      </c>
    </row>
    <row r="283" spans="1:8" ht="30.75">
      <c r="A283" s="79" t="s">
        <v>249</v>
      </c>
      <c r="B283" s="19"/>
      <c r="C283" s="24" t="s">
        <v>7</v>
      </c>
      <c r="D283" s="21" t="s">
        <v>35</v>
      </c>
      <c r="E283" s="21" t="s">
        <v>183</v>
      </c>
      <c r="F283" s="21"/>
      <c r="G283" s="22">
        <f t="shared" si="4"/>
        <v>0</v>
      </c>
      <c r="H283" s="22">
        <f t="shared" si="4"/>
        <v>0</v>
      </c>
    </row>
    <row r="284" spans="1:8" ht="15">
      <c r="A284" s="79" t="s">
        <v>193</v>
      </c>
      <c r="B284" s="70"/>
      <c r="C284" s="24" t="s">
        <v>7</v>
      </c>
      <c r="D284" s="21" t="s">
        <v>35</v>
      </c>
      <c r="E284" s="81" t="s">
        <v>194</v>
      </c>
      <c r="F284" s="93"/>
      <c r="G284" s="22">
        <f>G286</f>
        <v>0</v>
      </c>
      <c r="H284" s="22">
        <f>H286</f>
        <v>0</v>
      </c>
    </row>
    <row r="285" spans="1:8" ht="15">
      <c r="A285" s="4" t="s">
        <v>68</v>
      </c>
      <c r="B285" s="19"/>
      <c r="C285" s="24"/>
      <c r="D285" s="21"/>
      <c r="E285" s="21"/>
      <c r="F285" s="21"/>
      <c r="G285" s="22"/>
      <c r="H285" s="22"/>
    </row>
    <row r="286" spans="1:8" ht="15">
      <c r="A286" s="4" t="s">
        <v>69</v>
      </c>
      <c r="B286" s="19"/>
      <c r="C286" s="24" t="s">
        <v>7</v>
      </c>
      <c r="D286" s="21" t="s">
        <v>35</v>
      </c>
      <c r="E286" s="21" t="s">
        <v>194</v>
      </c>
      <c r="F286" s="21" t="s">
        <v>70</v>
      </c>
      <c r="G286" s="22">
        <v>0</v>
      </c>
      <c r="H286" s="22">
        <v>0</v>
      </c>
    </row>
    <row r="287" spans="1:8" ht="15">
      <c r="A287" s="4" t="s">
        <v>9</v>
      </c>
      <c r="B287" s="19"/>
      <c r="C287" s="24" t="s">
        <v>7</v>
      </c>
      <c r="D287" s="21" t="s">
        <v>10</v>
      </c>
      <c r="E287" s="21"/>
      <c r="F287" s="21"/>
      <c r="G287" s="22">
        <f>G288+G293</f>
        <v>0</v>
      </c>
      <c r="H287" s="22">
        <f>H288+H293</f>
        <v>0</v>
      </c>
    </row>
    <row r="288" spans="1:8" ht="30.75">
      <c r="A288" s="79" t="s">
        <v>176</v>
      </c>
      <c r="B288" s="19"/>
      <c r="C288" s="24" t="s">
        <v>7</v>
      </c>
      <c r="D288" s="21" t="s">
        <v>10</v>
      </c>
      <c r="E288" s="24" t="s">
        <v>105</v>
      </c>
      <c r="F288" s="21"/>
      <c r="G288" s="22">
        <f>G289</f>
        <v>0</v>
      </c>
      <c r="H288" s="22">
        <f>H289</f>
        <v>0</v>
      </c>
    </row>
    <row r="289" spans="1:8" ht="30.75">
      <c r="A289" s="79" t="s">
        <v>249</v>
      </c>
      <c r="B289" s="19"/>
      <c r="C289" s="24" t="s">
        <v>7</v>
      </c>
      <c r="D289" s="21" t="s">
        <v>10</v>
      </c>
      <c r="E289" s="24" t="s">
        <v>183</v>
      </c>
      <c r="F289" s="21"/>
      <c r="G289" s="22">
        <f>G290</f>
        <v>0</v>
      </c>
      <c r="H289" s="22">
        <f>H290</f>
        <v>0</v>
      </c>
    </row>
    <row r="290" spans="1:8" ht="15">
      <c r="A290" s="79" t="s">
        <v>193</v>
      </c>
      <c r="B290" s="19"/>
      <c r="C290" s="24" t="s">
        <v>7</v>
      </c>
      <c r="D290" s="21" t="s">
        <v>10</v>
      </c>
      <c r="E290" s="24" t="s">
        <v>194</v>
      </c>
      <c r="F290" s="21"/>
      <c r="G290" s="22">
        <f>G292</f>
        <v>0</v>
      </c>
      <c r="H290" s="22">
        <f>H292</f>
        <v>0</v>
      </c>
    </row>
    <row r="291" spans="1:8" ht="15">
      <c r="A291" s="4" t="s">
        <v>68</v>
      </c>
      <c r="B291" s="19"/>
      <c r="C291" s="24"/>
      <c r="D291" s="21"/>
      <c r="E291" s="24"/>
      <c r="F291" s="24"/>
      <c r="G291" s="22"/>
      <c r="H291" s="22"/>
    </row>
    <row r="292" spans="1:8" ht="15">
      <c r="A292" s="4" t="s">
        <v>69</v>
      </c>
      <c r="B292" s="19"/>
      <c r="C292" s="24" t="s">
        <v>7</v>
      </c>
      <c r="D292" s="21" t="s">
        <v>10</v>
      </c>
      <c r="E292" s="24" t="s">
        <v>194</v>
      </c>
      <c r="F292" s="21" t="s">
        <v>70</v>
      </c>
      <c r="G292" s="22">
        <v>0</v>
      </c>
      <c r="H292" s="22">
        <v>0</v>
      </c>
    </row>
    <row r="293" spans="1:8" ht="30.75">
      <c r="A293" s="79" t="s">
        <v>176</v>
      </c>
      <c r="B293" s="5"/>
      <c r="C293" s="24" t="s">
        <v>7</v>
      </c>
      <c r="D293" s="21" t="s">
        <v>10</v>
      </c>
      <c r="E293" s="24" t="s">
        <v>129</v>
      </c>
      <c r="F293" s="24"/>
      <c r="G293" s="22">
        <f>G294+G296</f>
        <v>0</v>
      </c>
      <c r="H293" s="22">
        <f>H294+H296</f>
        <v>0</v>
      </c>
    </row>
    <row r="294" spans="1:8" ht="30.75">
      <c r="A294" s="78" t="s">
        <v>250</v>
      </c>
      <c r="B294" s="5"/>
      <c r="C294" s="24" t="s">
        <v>7</v>
      </c>
      <c r="D294" s="21" t="s">
        <v>10</v>
      </c>
      <c r="E294" s="21" t="s">
        <v>177</v>
      </c>
      <c r="F294" s="24"/>
      <c r="G294" s="22">
        <f>G295</f>
        <v>0</v>
      </c>
      <c r="H294" s="22">
        <f>H295</f>
        <v>0</v>
      </c>
    </row>
    <row r="295" spans="1:8" ht="15">
      <c r="A295" s="4" t="s">
        <v>101</v>
      </c>
      <c r="B295" s="19"/>
      <c r="C295" s="23" t="s">
        <v>7</v>
      </c>
      <c r="D295" s="21" t="s">
        <v>10</v>
      </c>
      <c r="E295" s="21" t="s">
        <v>177</v>
      </c>
      <c r="F295" s="21" t="s">
        <v>70</v>
      </c>
      <c r="G295" s="26">
        <v>0</v>
      </c>
      <c r="H295" s="26"/>
    </row>
    <row r="296" spans="1:8" ht="15">
      <c r="A296" s="38" t="s">
        <v>251</v>
      </c>
      <c r="B296" s="19"/>
      <c r="C296" s="23" t="s">
        <v>7</v>
      </c>
      <c r="D296" s="21" t="s">
        <v>10</v>
      </c>
      <c r="E296" s="24" t="s">
        <v>223</v>
      </c>
      <c r="F296" s="21"/>
      <c r="G296" s="26">
        <f>G297</f>
        <v>0</v>
      </c>
      <c r="H296" s="26">
        <f>H297</f>
        <v>0</v>
      </c>
    </row>
    <row r="297" spans="1:8" ht="15">
      <c r="A297" s="38" t="s">
        <v>225</v>
      </c>
      <c r="B297" s="19"/>
      <c r="C297" s="23" t="s">
        <v>7</v>
      </c>
      <c r="D297" s="21" t="s">
        <v>10</v>
      </c>
      <c r="E297" s="24" t="s">
        <v>224</v>
      </c>
      <c r="F297" s="21"/>
      <c r="G297" s="26">
        <f>G298</f>
        <v>0</v>
      </c>
      <c r="H297" s="26">
        <f>H298</f>
        <v>0</v>
      </c>
    </row>
    <row r="298" spans="1:8" ht="15.75" thickBot="1">
      <c r="A298" s="4" t="s">
        <v>222</v>
      </c>
      <c r="B298" s="43"/>
      <c r="C298" s="23" t="s">
        <v>7</v>
      </c>
      <c r="D298" s="102" t="s">
        <v>10</v>
      </c>
      <c r="E298" s="24" t="s">
        <v>224</v>
      </c>
      <c r="F298" s="21" t="s">
        <v>70</v>
      </c>
      <c r="G298" s="26">
        <v>0</v>
      </c>
      <c r="H298" s="26">
        <v>0</v>
      </c>
    </row>
    <row r="299" spans="1:8" ht="31.5" thickBot="1">
      <c r="A299" s="92" t="s">
        <v>204</v>
      </c>
      <c r="B299" s="34">
        <v>608</v>
      </c>
      <c r="C299" s="54"/>
      <c r="D299" s="55"/>
      <c r="E299" s="56"/>
      <c r="F299" s="47"/>
      <c r="G299" s="48">
        <f>SUM(G300)</f>
        <v>7153.5</v>
      </c>
      <c r="H299" s="48">
        <f>SUM(H300)</f>
        <v>6823.5</v>
      </c>
    </row>
    <row r="300" spans="1:8" ht="15">
      <c r="A300" s="15" t="s">
        <v>57</v>
      </c>
      <c r="B300" s="57"/>
      <c r="C300" s="16" t="s">
        <v>52</v>
      </c>
      <c r="D300" s="16" t="s">
        <v>8</v>
      </c>
      <c r="E300" s="16" t="s">
        <v>203</v>
      </c>
      <c r="F300" s="16"/>
      <c r="G300" s="58">
        <f>SUM(G301)</f>
        <v>7153.5</v>
      </c>
      <c r="H300" s="58">
        <f>SUM(H301)</f>
        <v>6823.5</v>
      </c>
    </row>
    <row r="301" spans="1:8" ht="15">
      <c r="A301" s="15" t="s">
        <v>22</v>
      </c>
      <c r="B301" s="39"/>
      <c r="C301" s="21" t="s">
        <v>52</v>
      </c>
      <c r="D301" s="21" t="s">
        <v>35</v>
      </c>
      <c r="E301" s="21" t="s">
        <v>203</v>
      </c>
      <c r="F301" s="21"/>
      <c r="G301" s="26">
        <f>G302</f>
        <v>7153.5</v>
      </c>
      <c r="H301" s="26">
        <f>H302</f>
        <v>6823.5</v>
      </c>
    </row>
    <row r="302" spans="1:8" ht="30.75">
      <c r="A302" s="78" t="s">
        <v>242</v>
      </c>
      <c r="B302" s="39"/>
      <c r="C302" s="21" t="s">
        <v>52</v>
      </c>
      <c r="D302" s="21" t="s">
        <v>35</v>
      </c>
      <c r="E302" s="21" t="s">
        <v>159</v>
      </c>
      <c r="F302" s="21"/>
      <c r="G302" s="26">
        <f>G303</f>
        <v>7153.5</v>
      </c>
      <c r="H302" s="26">
        <f>H303</f>
        <v>6823.5</v>
      </c>
    </row>
    <row r="303" spans="1:8" ht="15">
      <c r="A303" s="78" t="s">
        <v>252</v>
      </c>
      <c r="B303" s="39"/>
      <c r="C303" s="21" t="s">
        <v>52</v>
      </c>
      <c r="D303" s="21" t="s">
        <v>35</v>
      </c>
      <c r="E303" s="21" t="s">
        <v>195</v>
      </c>
      <c r="F303" s="21"/>
      <c r="G303" s="26">
        <f>G304+G307+G311</f>
        <v>7153.5</v>
      </c>
      <c r="H303" s="26">
        <f>H304+H307+H311</f>
        <v>6823.5</v>
      </c>
    </row>
    <row r="304" spans="1:8" ht="15">
      <c r="A304" s="98" t="s">
        <v>146</v>
      </c>
      <c r="B304" s="39"/>
      <c r="C304" s="21" t="s">
        <v>52</v>
      </c>
      <c r="D304" s="21" t="s">
        <v>35</v>
      </c>
      <c r="E304" s="21" t="s">
        <v>196</v>
      </c>
      <c r="F304" s="21"/>
      <c r="G304" s="26">
        <f>G305</f>
        <v>0</v>
      </c>
      <c r="H304" s="26">
        <f>H305</f>
        <v>0</v>
      </c>
    </row>
    <row r="305" spans="1:8" ht="30.75">
      <c r="A305" s="98" t="s">
        <v>156</v>
      </c>
      <c r="B305" s="39"/>
      <c r="C305" s="21" t="s">
        <v>197</v>
      </c>
      <c r="D305" s="21" t="s">
        <v>35</v>
      </c>
      <c r="E305" s="21" t="s">
        <v>198</v>
      </c>
      <c r="F305" s="21" t="s">
        <v>70</v>
      </c>
      <c r="G305" s="26">
        <v>0</v>
      </c>
      <c r="H305" s="26">
        <v>0</v>
      </c>
    </row>
    <row r="306" spans="1:8" ht="15">
      <c r="A306" s="4" t="s">
        <v>58</v>
      </c>
      <c r="B306" s="39"/>
      <c r="C306" s="21"/>
      <c r="D306" s="21"/>
      <c r="E306" s="21"/>
      <c r="F306" s="21"/>
      <c r="G306" s="26"/>
      <c r="H306" s="26"/>
    </row>
    <row r="307" spans="1:8" ht="15">
      <c r="A307" s="4" t="s">
        <v>59</v>
      </c>
      <c r="B307" s="39"/>
      <c r="C307" s="21" t="s">
        <v>52</v>
      </c>
      <c r="D307" s="21" t="s">
        <v>35</v>
      </c>
      <c r="E307" s="21" t="s">
        <v>199</v>
      </c>
      <c r="F307" s="21"/>
      <c r="G307" s="26">
        <f>G309</f>
        <v>0</v>
      </c>
      <c r="H307" s="26">
        <f>H309</f>
        <v>0</v>
      </c>
    </row>
    <row r="308" spans="1:8" ht="15">
      <c r="A308" s="4" t="s">
        <v>58</v>
      </c>
      <c r="B308" s="39"/>
      <c r="C308" s="70"/>
      <c r="D308" s="70"/>
      <c r="E308" s="70"/>
      <c r="F308" s="21"/>
      <c r="G308" s="26"/>
      <c r="H308" s="26"/>
    </row>
    <row r="309" spans="1:8" ht="15">
      <c r="A309" s="4" t="s">
        <v>59</v>
      </c>
      <c r="B309" s="39"/>
      <c r="C309" s="21" t="s">
        <v>197</v>
      </c>
      <c r="D309" s="21" t="s">
        <v>35</v>
      </c>
      <c r="E309" s="21" t="s">
        <v>200</v>
      </c>
      <c r="F309" s="21"/>
      <c r="G309" s="26">
        <f>G310</f>
        <v>0</v>
      </c>
      <c r="H309" s="26">
        <f>H310</f>
        <v>0</v>
      </c>
    </row>
    <row r="310" spans="1:8" ht="15">
      <c r="A310" s="4" t="s">
        <v>71</v>
      </c>
      <c r="B310" s="19"/>
      <c r="C310" s="21" t="s">
        <v>52</v>
      </c>
      <c r="D310" s="21" t="s">
        <v>35</v>
      </c>
      <c r="E310" s="21" t="s">
        <v>200</v>
      </c>
      <c r="F310" s="21" t="s">
        <v>72</v>
      </c>
      <c r="G310" s="26">
        <v>0</v>
      </c>
      <c r="H310" s="26"/>
    </row>
    <row r="311" spans="1:8" ht="15">
      <c r="A311" s="4" t="s">
        <v>43</v>
      </c>
      <c r="B311" s="19"/>
      <c r="C311" s="21" t="s">
        <v>52</v>
      </c>
      <c r="D311" s="21" t="s">
        <v>35</v>
      </c>
      <c r="E311" s="21" t="s">
        <v>202</v>
      </c>
      <c r="F311" s="21"/>
      <c r="G311" s="22">
        <f>G315+G317</f>
        <v>7153.5</v>
      </c>
      <c r="H311" s="22">
        <f>H315+H317</f>
        <v>6823.5</v>
      </c>
    </row>
    <row r="312" spans="1:8" ht="15">
      <c r="A312" s="4" t="s">
        <v>63</v>
      </c>
      <c r="B312" s="19"/>
      <c r="C312" s="21"/>
      <c r="D312" s="21"/>
      <c r="E312" s="21"/>
      <c r="F312" s="21"/>
      <c r="G312" s="26"/>
      <c r="H312" s="26"/>
    </row>
    <row r="313" spans="1:8" ht="15">
      <c r="A313" s="4" t="s">
        <v>64</v>
      </c>
      <c r="B313" s="19"/>
      <c r="C313" s="21"/>
      <c r="D313" s="21"/>
      <c r="E313" s="21"/>
      <c r="F313" s="21"/>
      <c r="G313" s="26"/>
      <c r="H313" s="26"/>
    </row>
    <row r="314" spans="1:8" ht="15">
      <c r="A314" s="4" t="s">
        <v>65</v>
      </c>
      <c r="B314" s="19"/>
      <c r="C314" s="21"/>
      <c r="D314" s="21"/>
      <c r="E314" s="21"/>
      <c r="F314" s="21"/>
      <c r="G314" s="26"/>
      <c r="H314" s="26"/>
    </row>
    <row r="315" spans="1:8" ht="15">
      <c r="A315" s="4" t="s">
        <v>66</v>
      </c>
      <c r="B315" s="19"/>
      <c r="C315" s="21" t="s">
        <v>52</v>
      </c>
      <c r="D315" s="21" t="s">
        <v>35</v>
      </c>
      <c r="E315" s="21" t="s">
        <v>201</v>
      </c>
      <c r="F315" s="21" t="s">
        <v>67</v>
      </c>
      <c r="G315" s="26">
        <v>6823.5</v>
      </c>
      <c r="H315" s="26">
        <v>6823.5</v>
      </c>
    </row>
    <row r="316" spans="1:8" ht="15">
      <c r="A316" s="4" t="s">
        <v>68</v>
      </c>
      <c r="B316" s="19"/>
      <c r="C316" s="21"/>
      <c r="D316" s="21"/>
      <c r="E316" s="21"/>
      <c r="F316" s="21"/>
      <c r="G316" s="26"/>
      <c r="H316" s="26"/>
    </row>
    <row r="317" spans="1:8" ht="15.75" thickBot="1">
      <c r="A317" s="103" t="s">
        <v>69</v>
      </c>
      <c r="B317" s="43"/>
      <c r="C317" s="102" t="s">
        <v>52</v>
      </c>
      <c r="D317" s="102" t="s">
        <v>35</v>
      </c>
      <c r="E317" s="102" t="s">
        <v>201</v>
      </c>
      <c r="F317" s="102" t="s">
        <v>70</v>
      </c>
      <c r="G317" s="104">
        <v>330</v>
      </c>
      <c r="H317" s="104">
        <v>0</v>
      </c>
    </row>
  </sheetData>
  <sheetProtection/>
  <mergeCells count="9">
    <mergeCell ref="G12:H13"/>
    <mergeCell ref="A77:A78"/>
    <mergeCell ref="A79:A82"/>
    <mergeCell ref="B12:B14"/>
    <mergeCell ref="C12:F12"/>
    <mergeCell ref="C13:C14"/>
    <mergeCell ref="D13:D14"/>
    <mergeCell ref="E13:E14"/>
    <mergeCell ref="F13:F14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7">
      <selection activeCell="A39" sqref="A39"/>
    </sheetView>
  </sheetViews>
  <sheetFormatPr defaultColWidth="9.00390625" defaultRowHeight="12.75"/>
  <cols>
    <col min="1" max="1" width="67.125" style="0" customWidth="1"/>
    <col min="5" max="5" width="15.00390625" style="0" customWidth="1"/>
    <col min="7" max="7" width="10.50390625" style="0" customWidth="1"/>
  </cols>
  <sheetData>
    <row r="1" spans="2:6" ht="15">
      <c r="B1" s="30"/>
      <c r="C1" s="30"/>
      <c r="D1" s="30"/>
      <c r="E1" s="30"/>
      <c r="F1" s="30"/>
    </row>
    <row r="2" spans="1:6" ht="15">
      <c r="A2" s="31" t="s">
        <v>259</v>
      </c>
      <c r="B2" s="31"/>
      <c r="C2" s="31"/>
      <c r="D2" s="31"/>
      <c r="E2" s="31"/>
      <c r="F2" s="31"/>
    </row>
    <row r="3" spans="1:6" ht="15">
      <c r="A3" s="31"/>
      <c r="B3" s="31"/>
      <c r="C3" s="31"/>
      <c r="D3" s="31"/>
      <c r="E3" s="31"/>
      <c r="F3" s="31"/>
    </row>
    <row r="4" spans="1:7" ht="15">
      <c r="A4" s="132" t="s">
        <v>260</v>
      </c>
      <c r="B4" s="132"/>
      <c r="C4" s="132"/>
      <c r="D4" s="132"/>
      <c r="E4" s="132"/>
      <c r="F4" s="132"/>
      <c r="G4" s="132"/>
    </row>
    <row r="5" spans="1:7" ht="15">
      <c r="A5" s="132" t="s">
        <v>258</v>
      </c>
      <c r="B5" s="132"/>
      <c r="C5" s="132"/>
      <c r="D5" s="132"/>
      <c r="E5" s="132"/>
      <c r="F5" s="132"/>
      <c r="G5" s="132"/>
    </row>
    <row r="6" spans="2:6" ht="15">
      <c r="B6" s="6"/>
      <c r="C6" s="10"/>
      <c r="D6" s="10"/>
      <c r="E6" s="10"/>
      <c r="F6" s="10"/>
    </row>
    <row r="7" spans="1:7" ht="15">
      <c r="A7" s="131" t="s">
        <v>256</v>
      </c>
      <c r="B7" s="131"/>
      <c r="C7" s="131"/>
      <c r="D7" s="131"/>
      <c r="E7" s="131"/>
      <c r="F7" s="131"/>
      <c r="G7" s="131"/>
    </row>
    <row r="8" ht="15">
      <c r="A8" s="10" t="s">
        <v>257</v>
      </c>
    </row>
    <row r="10" spans="1:6" ht="15.75" thickBot="1">
      <c r="A10" s="6"/>
      <c r="B10" s="6"/>
      <c r="C10" s="6"/>
      <c r="D10" s="6"/>
      <c r="E10" s="6"/>
      <c r="F10" s="6" t="s">
        <v>27</v>
      </c>
    </row>
    <row r="11" spans="1:7" ht="15.75" thickBot="1">
      <c r="A11" s="14"/>
      <c r="B11" s="14" t="s">
        <v>28</v>
      </c>
      <c r="C11" s="11" t="s">
        <v>29</v>
      </c>
      <c r="D11" s="12"/>
      <c r="E11" s="12"/>
      <c r="F11" s="13"/>
      <c r="G11" s="14"/>
    </row>
    <row r="12" spans="1:7" ht="15">
      <c r="A12" s="3"/>
      <c r="B12" s="3" t="s">
        <v>30</v>
      </c>
      <c r="C12" s="2" t="s">
        <v>2</v>
      </c>
      <c r="D12" s="2" t="s">
        <v>31</v>
      </c>
      <c r="E12" s="2" t="s">
        <v>3</v>
      </c>
      <c r="F12" s="32" t="s">
        <v>32</v>
      </c>
      <c r="G12" s="3" t="s">
        <v>33</v>
      </c>
    </row>
    <row r="13" spans="1:7" ht="15.75" thickBot="1">
      <c r="A13" s="3"/>
      <c r="B13" s="3"/>
      <c r="C13" s="3"/>
      <c r="D13" s="3" t="s">
        <v>34</v>
      </c>
      <c r="E13" s="3" t="s">
        <v>4</v>
      </c>
      <c r="F13" s="4" t="s">
        <v>5</v>
      </c>
      <c r="G13" s="105"/>
    </row>
    <row r="14" spans="1:7" ht="31.5" thickBot="1">
      <c r="A14" s="77" t="s">
        <v>206</v>
      </c>
      <c r="B14" s="46">
        <v>605</v>
      </c>
      <c r="C14" s="35"/>
      <c r="D14" s="35"/>
      <c r="E14" s="49"/>
      <c r="F14" s="75"/>
      <c r="G14" s="29">
        <f>G15</f>
        <v>3403.7</v>
      </c>
    </row>
    <row r="15" spans="1:7" ht="15">
      <c r="A15" s="72" t="s">
        <v>1</v>
      </c>
      <c r="B15" s="124"/>
      <c r="C15" s="69" t="s">
        <v>14</v>
      </c>
      <c r="D15" s="69" t="s">
        <v>8</v>
      </c>
      <c r="E15" s="125"/>
      <c r="F15" s="126"/>
      <c r="G15" s="127">
        <f>G16</f>
        <v>3403.7</v>
      </c>
    </row>
    <row r="16" spans="1:7" ht="15">
      <c r="A16" s="18" t="s">
        <v>61</v>
      </c>
      <c r="B16" s="5"/>
      <c r="C16" s="24" t="s">
        <v>14</v>
      </c>
      <c r="D16" s="21" t="s">
        <v>13</v>
      </c>
      <c r="E16" s="21"/>
      <c r="F16" s="24"/>
      <c r="G16" s="22">
        <f>G17</f>
        <v>3403.7</v>
      </c>
    </row>
    <row r="17" spans="1:7" ht="30.75">
      <c r="A17" s="38" t="s">
        <v>244</v>
      </c>
      <c r="B17" s="19"/>
      <c r="C17" s="24" t="s">
        <v>14</v>
      </c>
      <c r="D17" s="21" t="s">
        <v>13</v>
      </c>
      <c r="E17" s="24" t="s">
        <v>172</v>
      </c>
      <c r="F17" s="24"/>
      <c r="G17" s="22">
        <f>G18+G22</f>
        <v>3403.7</v>
      </c>
    </row>
    <row r="18" spans="1:7" ht="30.75">
      <c r="A18" s="78" t="s">
        <v>245</v>
      </c>
      <c r="B18" s="45"/>
      <c r="C18" s="24" t="s">
        <v>14</v>
      </c>
      <c r="D18" s="21" t="s">
        <v>13</v>
      </c>
      <c r="E18" s="24" t="s">
        <v>171</v>
      </c>
      <c r="F18" s="24"/>
      <c r="G18" s="22">
        <f>G19</f>
        <v>3200</v>
      </c>
    </row>
    <row r="19" spans="1:7" ht="15">
      <c r="A19" s="78" t="s">
        <v>173</v>
      </c>
      <c r="B19" s="45"/>
      <c r="C19" s="24" t="s">
        <v>14</v>
      </c>
      <c r="D19" s="21" t="s">
        <v>13</v>
      </c>
      <c r="E19" s="24" t="s">
        <v>170</v>
      </c>
      <c r="F19" s="24"/>
      <c r="G19" s="22">
        <f>G21</f>
        <v>3200</v>
      </c>
    </row>
    <row r="20" spans="1:7" ht="15">
      <c r="A20" s="18" t="s">
        <v>68</v>
      </c>
      <c r="B20" s="5"/>
      <c r="C20" s="24"/>
      <c r="D20" s="21"/>
      <c r="E20" s="24"/>
      <c r="F20" s="24"/>
      <c r="G20" s="22"/>
    </row>
    <row r="21" spans="1:7" ht="15">
      <c r="A21" s="18" t="s">
        <v>69</v>
      </c>
      <c r="B21" s="5"/>
      <c r="C21" s="24" t="s">
        <v>14</v>
      </c>
      <c r="D21" s="21" t="s">
        <v>13</v>
      </c>
      <c r="E21" s="24" t="s">
        <v>170</v>
      </c>
      <c r="F21" s="24" t="s">
        <v>70</v>
      </c>
      <c r="G21" s="22">
        <v>3200</v>
      </c>
    </row>
    <row r="22" spans="1:7" ht="30.75">
      <c r="A22" s="78" t="s">
        <v>254</v>
      </c>
      <c r="B22" s="5"/>
      <c r="C22" s="24" t="s">
        <v>14</v>
      </c>
      <c r="D22" s="21" t="s">
        <v>13</v>
      </c>
      <c r="E22" s="24" t="s">
        <v>175</v>
      </c>
      <c r="F22" s="24"/>
      <c r="G22" s="22">
        <f>G23</f>
        <v>203.7</v>
      </c>
    </row>
    <row r="23" spans="1:7" ht="15">
      <c r="A23" s="18" t="s">
        <v>169</v>
      </c>
      <c r="B23" s="5"/>
      <c r="C23" s="24" t="s">
        <v>14</v>
      </c>
      <c r="D23" s="21" t="s">
        <v>13</v>
      </c>
      <c r="E23" s="24" t="s">
        <v>174</v>
      </c>
      <c r="F23" s="24"/>
      <c r="G23" s="22">
        <f>G25</f>
        <v>203.7</v>
      </c>
    </row>
    <row r="24" spans="1:7" ht="15">
      <c r="A24" s="18" t="s">
        <v>68</v>
      </c>
      <c r="B24" s="5"/>
      <c r="C24" s="85"/>
      <c r="D24" s="74"/>
      <c r="E24" s="85"/>
      <c r="F24" s="85"/>
      <c r="G24" s="99"/>
    </row>
    <row r="25" spans="1:7" ht="15.75" thickBot="1">
      <c r="A25" s="89" t="s">
        <v>69</v>
      </c>
      <c r="B25" s="128"/>
      <c r="C25" s="129" t="s">
        <v>14</v>
      </c>
      <c r="D25" s="102" t="s">
        <v>13</v>
      </c>
      <c r="E25" s="129" t="s">
        <v>174</v>
      </c>
      <c r="F25" s="129" t="s">
        <v>70</v>
      </c>
      <c r="G25" s="130">
        <v>203.7</v>
      </c>
    </row>
    <row r="29" spans="1:5" ht="12.75">
      <c r="A29" t="s">
        <v>261</v>
      </c>
      <c r="E29" t="s">
        <v>262</v>
      </c>
    </row>
    <row r="32" spans="1:5" ht="12.75">
      <c r="A32" t="s">
        <v>263</v>
      </c>
      <c r="E32" t="s">
        <v>264</v>
      </c>
    </row>
  </sheetData>
  <sheetProtection/>
  <mergeCells count="3">
    <mergeCell ref="A7:G7"/>
    <mergeCell ref="A4:G4"/>
    <mergeCell ref="A5:G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2018-01-29T06:42:56Z</cp:lastPrinted>
  <dcterms:created xsi:type="dcterms:W3CDTF">2006-09-13T08:15:22Z</dcterms:created>
  <dcterms:modified xsi:type="dcterms:W3CDTF">2018-01-29T06:43:04Z</dcterms:modified>
  <cp:category/>
  <cp:version/>
  <cp:contentType/>
  <cp:contentStatus/>
</cp:coreProperties>
</file>